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e9fae0eba69da2/Desktop/"/>
    </mc:Choice>
  </mc:AlternateContent>
  <xr:revisionPtr revIDLastSave="207" documentId="8_{47395D4A-A324-4DF7-8568-DB2BAEA91926}" xr6:coauthVersionLast="45" xr6:coauthVersionMax="45" xr10:uidLastSave="{5E03F3AB-65DB-485B-ABED-A01E727D5115}"/>
  <bookViews>
    <workbookView xWindow="-120" yWindow="-120" windowWidth="29040" windowHeight="15840" xr2:uid="{41B1523B-4D0C-4A16-8DD5-9E406A203815}"/>
  </bookViews>
  <sheets>
    <sheet name="Regular" sheetId="1" r:id="rId1"/>
    <sheet name="9-Pin" sheetId="2" r:id="rId2"/>
  </sheets>
  <definedNames>
    <definedName name="_xlnm._FilterDatabase" localSheetId="1" hidden="1">'9-Pin'!$B$3:$E$33</definedName>
    <definedName name="_xlnm._FilterDatabase" localSheetId="0" hidden="1">Regular!$B$3:$E$33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01" i="1" l="1"/>
  <c r="AI101" i="1"/>
  <c r="AH101" i="1"/>
  <c r="AJ100" i="1"/>
  <c r="AI100" i="1"/>
  <c r="AH100" i="1"/>
  <c r="AJ99" i="1"/>
  <c r="AI99" i="1"/>
  <c r="AH99" i="1"/>
  <c r="AJ98" i="1"/>
  <c r="AI98" i="1"/>
  <c r="AH98" i="1"/>
  <c r="AJ97" i="1"/>
  <c r="AI97" i="1"/>
  <c r="AH97" i="1"/>
  <c r="AJ96" i="1"/>
  <c r="AI96" i="1"/>
  <c r="AH96" i="1"/>
  <c r="AJ95" i="1"/>
  <c r="AI95" i="1"/>
  <c r="AH95" i="1"/>
  <c r="AJ94" i="1"/>
  <c r="AI94" i="1"/>
  <c r="AH94" i="1"/>
  <c r="AJ93" i="1"/>
  <c r="AI93" i="1"/>
  <c r="AH93" i="1"/>
  <c r="AJ92" i="1"/>
  <c r="AI92" i="1"/>
  <c r="AH92" i="1"/>
  <c r="AJ91" i="1"/>
  <c r="AI91" i="1"/>
  <c r="AH91" i="1"/>
  <c r="AJ90" i="1"/>
  <c r="AI90" i="1"/>
  <c r="AH90" i="1"/>
  <c r="AJ89" i="1"/>
  <c r="AI89" i="1"/>
  <c r="AH89" i="1"/>
  <c r="AJ88" i="1"/>
  <c r="AI88" i="1"/>
  <c r="AH88" i="1"/>
  <c r="AJ87" i="1"/>
  <c r="AI87" i="1"/>
  <c r="AH87" i="1"/>
  <c r="AJ86" i="1"/>
  <c r="AI86" i="1"/>
  <c r="AH86" i="1"/>
  <c r="AJ85" i="1"/>
  <c r="AI85" i="1"/>
  <c r="AH85" i="1"/>
  <c r="AJ84" i="1"/>
  <c r="AI84" i="1"/>
  <c r="AH84" i="1"/>
  <c r="AJ83" i="1"/>
  <c r="AI83" i="1"/>
  <c r="AH83" i="1"/>
  <c r="AJ82" i="1"/>
  <c r="AI82" i="1"/>
  <c r="AH82" i="1"/>
  <c r="AJ81" i="1"/>
  <c r="AI81" i="1"/>
  <c r="AH81" i="1"/>
  <c r="AJ80" i="1"/>
  <c r="AI80" i="1"/>
  <c r="AH80" i="1"/>
  <c r="AJ79" i="1"/>
  <c r="AI79" i="1"/>
  <c r="AH79" i="1"/>
  <c r="AJ78" i="1"/>
  <c r="AI78" i="1"/>
  <c r="AH78" i="1"/>
  <c r="AJ77" i="1"/>
  <c r="AI77" i="1"/>
  <c r="AH77" i="1"/>
  <c r="AJ76" i="1"/>
  <c r="AI76" i="1"/>
  <c r="AH76" i="1"/>
  <c r="AJ75" i="1"/>
  <c r="AI75" i="1"/>
  <c r="AH75" i="1"/>
  <c r="AJ74" i="1"/>
  <c r="AI74" i="1"/>
  <c r="AH74" i="1"/>
  <c r="AU74" i="1" s="1"/>
  <c r="AJ73" i="1"/>
  <c r="AI73" i="1"/>
  <c r="AH73" i="1"/>
  <c r="AU73" i="1" s="1"/>
  <c r="AJ72" i="1"/>
  <c r="AI72" i="1"/>
  <c r="AH72" i="1"/>
  <c r="AJ101" i="2"/>
  <c r="AI101" i="2"/>
  <c r="AH101" i="2"/>
  <c r="AJ100" i="2"/>
  <c r="AI100" i="2"/>
  <c r="AH100" i="2"/>
  <c r="AJ99" i="2"/>
  <c r="AI99" i="2"/>
  <c r="AH99" i="2"/>
  <c r="AJ98" i="2"/>
  <c r="AI98" i="2"/>
  <c r="AH98" i="2"/>
  <c r="AJ97" i="2"/>
  <c r="AI97" i="2"/>
  <c r="AH97" i="2"/>
  <c r="AJ96" i="2"/>
  <c r="AI96" i="2"/>
  <c r="AH96" i="2"/>
  <c r="AJ95" i="2"/>
  <c r="AI95" i="2"/>
  <c r="AH95" i="2"/>
  <c r="AJ94" i="2"/>
  <c r="AI94" i="2"/>
  <c r="AH94" i="2"/>
  <c r="AJ93" i="2"/>
  <c r="AI93" i="2"/>
  <c r="AH93" i="2"/>
  <c r="AJ92" i="2"/>
  <c r="AI92" i="2"/>
  <c r="AH92" i="2"/>
  <c r="AJ91" i="2"/>
  <c r="AI91" i="2"/>
  <c r="AH91" i="2"/>
  <c r="AJ90" i="2"/>
  <c r="AI90" i="2"/>
  <c r="AH90" i="2"/>
  <c r="AJ89" i="2"/>
  <c r="AI89" i="2"/>
  <c r="AH89" i="2"/>
  <c r="AJ88" i="2"/>
  <c r="AI88" i="2"/>
  <c r="AH88" i="2"/>
  <c r="AJ87" i="2"/>
  <c r="AI87" i="2"/>
  <c r="AH87" i="2"/>
  <c r="AJ86" i="2"/>
  <c r="AI86" i="2"/>
  <c r="AH86" i="2"/>
  <c r="AJ85" i="2"/>
  <c r="AI85" i="2"/>
  <c r="AH85" i="2"/>
  <c r="AJ84" i="2"/>
  <c r="AI84" i="2"/>
  <c r="AH84" i="2"/>
  <c r="AJ83" i="2"/>
  <c r="AI83" i="2"/>
  <c r="AH83" i="2"/>
  <c r="AJ82" i="2"/>
  <c r="AI82" i="2"/>
  <c r="AH82" i="2"/>
  <c r="AJ81" i="2"/>
  <c r="AI81" i="2"/>
  <c r="AH81" i="2"/>
  <c r="AJ80" i="2"/>
  <c r="AI80" i="2"/>
  <c r="AH80" i="2"/>
  <c r="AJ79" i="2"/>
  <c r="AI79" i="2"/>
  <c r="AH79" i="2"/>
  <c r="AJ78" i="2"/>
  <c r="AI78" i="2"/>
  <c r="AH78" i="2"/>
  <c r="AJ77" i="2"/>
  <c r="AI77" i="2"/>
  <c r="AH77" i="2"/>
  <c r="AJ76" i="2"/>
  <c r="AI76" i="2"/>
  <c r="AH76" i="2"/>
  <c r="AJ75" i="2"/>
  <c r="AI75" i="2"/>
  <c r="AH75" i="2"/>
  <c r="AJ74" i="2"/>
  <c r="AI74" i="2"/>
  <c r="AH74" i="2"/>
  <c r="AJ73" i="2"/>
  <c r="AI73" i="2"/>
  <c r="AH73" i="2"/>
  <c r="AJ72" i="2"/>
  <c r="AI72" i="2"/>
  <c r="AH72" i="2"/>
  <c r="AU89" i="2"/>
  <c r="AU88" i="2"/>
  <c r="AF101" i="1" l="1"/>
  <c r="AE101" i="1"/>
  <c r="AD101" i="1"/>
  <c r="AF100" i="1"/>
  <c r="AE100" i="1"/>
  <c r="AD100" i="1"/>
  <c r="AF99" i="1"/>
  <c r="AE99" i="1"/>
  <c r="AD99" i="1"/>
  <c r="AF98" i="1"/>
  <c r="AE98" i="1"/>
  <c r="AD98" i="1"/>
  <c r="AF97" i="1"/>
  <c r="AE97" i="1"/>
  <c r="AD97" i="1"/>
  <c r="AF96" i="1"/>
  <c r="AE96" i="1"/>
  <c r="AD96" i="1"/>
  <c r="AF95" i="1"/>
  <c r="AE95" i="1"/>
  <c r="AD95" i="1"/>
  <c r="AF94" i="1"/>
  <c r="AE94" i="1"/>
  <c r="AD94" i="1"/>
  <c r="AF93" i="1"/>
  <c r="AE93" i="1"/>
  <c r="AD93" i="1"/>
  <c r="AF92" i="1"/>
  <c r="AE92" i="1"/>
  <c r="AD92" i="1"/>
  <c r="AF91" i="1"/>
  <c r="AE91" i="1"/>
  <c r="AD91" i="1"/>
  <c r="AF90" i="1"/>
  <c r="AE90" i="1"/>
  <c r="AD90" i="1"/>
  <c r="AF89" i="1"/>
  <c r="AE89" i="1"/>
  <c r="AD89" i="1"/>
  <c r="AF88" i="1"/>
  <c r="AE88" i="1"/>
  <c r="AD88" i="1"/>
  <c r="AF87" i="1"/>
  <c r="AE87" i="1"/>
  <c r="AD87" i="1"/>
  <c r="AF86" i="1"/>
  <c r="AE86" i="1"/>
  <c r="AD86" i="1"/>
  <c r="AF85" i="1"/>
  <c r="AE85" i="1"/>
  <c r="AD85" i="1"/>
  <c r="AF84" i="1"/>
  <c r="AE84" i="1"/>
  <c r="AD84" i="1"/>
  <c r="AF83" i="1"/>
  <c r="AE83" i="1"/>
  <c r="AD83" i="1"/>
  <c r="AF82" i="1"/>
  <c r="AE82" i="1"/>
  <c r="AD82" i="1"/>
  <c r="AF81" i="1"/>
  <c r="AE81" i="1"/>
  <c r="AD81" i="1"/>
  <c r="AF80" i="1"/>
  <c r="AE80" i="1"/>
  <c r="AD80" i="1"/>
  <c r="AF79" i="1"/>
  <c r="AE79" i="1"/>
  <c r="AD79" i="1"/>
  <c r="AF78" i="1"/>
  <c r="AE78" i="1"/>
  <c r="AD78" i="1"/>
  <c r="AF77" i="1"/>
  <c r="AE77" i="1"/>
  <c r="AD77" i="1"/>
  <c r="AF76" i="1"/>
  <c r="AE76" i="1"/>
  <c r="AD76" i="1"/>
  <c r="AF75" i="1"/>
  <c r="AE75" i="1"/>
  <c r="AD75" i="1"/>
  <c r="AF74" i="1"/>
  <c r="AE74" i="1"/>
  <c r="AD74" i="1"/>
  <c r="AF73" i="1"/>
  <c r="AE73" i="1"/>
  <c r="AD73" i="1"/>
  <c r="AF72" i="1"/>
  <c r="AE72" i="1"/>
  <c r="AD72" i="1"/>
  <c r="AF101" i="2"/>
  <c r="AE101" i="2"/>
  <c r="AD101" i="2"/>
  <c r="AF100" i="2"/>
  <c r="AE100" i="2"/>
  <c r="AD100" i="2"/>
  <c r="AF99" i="2"/>
  <c r="AE99" i="2"/>
  <c r="AD99" i="2"/>
  <c r="AF98" i="2"/>
  <c r="AE98" i="2"/>
  <c r="AD98" i="2"/>
  <c r="AF97" i="2"/>
  <c r="AE97" i="2"/>
  <c r="AD97" i="2"/>
  <c r="AF96" i="2"/>
  <c r="AE96" i="2"/>
  <c r="AD96" i="2"/>
  <c r="AF95" i="2"/>
  <c r="AE95" i="2"/>
  <c r="AD95" i="2"/>
  <c r="AF94" i="2"/>
  <c r="AE94" i="2"/>
  <c r="AD94" i="2"/>
  <c r="AF93" i="2"/>
  <c r="AE93" i="2"/>
  <c r="AD93" i="2"/>
  <c r="AF92" i="2"/>
  <c r="AE92" i="2"/>
  <c r="AD92" i="2"/>
  <c r="AF91" i="2"/>
  <c r="AE91" i="2"/>
  <c r="AD91" i="2"/>
  <c r="AF90" i="2"/>
  <c r="AE90" i="2"/>
  <c r="AD90" i="2"/>
  <c r="AF89" i="2"/>
  <c r="AE89" i="2"/>
  <c r="AD89" i="2"/>
  <c r="AF88" i="2"/>
  <c r="AE88" i="2"/>
  <c r="AD88" i="2"/>
  <c r="AF87" i="2"/>
  <c r="AE87" i="2"/>
  <c r="AD87" i="2"/>
  <c r="AF86" i="2"/>
  <c r="AE86" i="2"/>
  <c r="AD86" i="2"/>
  <c r="AF85" i="2"/>
  <c r="AE85" i="2"/>
  <c r="AD85" i="2"/>
  <c r="AF84" i="2"/>
  <c r="AE84" i="2"/>
  <c r="AD84" i="2"/>
  <c r="AF83" i="2"/>
  <c r="AE83" i="2"/>
  <c r="AD83" i="2"/>
  <c r="AF82" i="2"/>
  <c r="AE82" i="2"/>
  <c r="AD82" i="2"/>
  <c r="AF81" i="2"/>
  <c r="AE81" i="2"/>
  <c r="AD81" i="2"/>
  <c r="AF80" i="2"/>
  <c r="AE80" i="2"/>
  <c r="AD80" i="2"/>
  <c r="AF79" i="2"/>
  <c r="AE79" i="2"/>
  <c r="AD79" i="2"/>
  <c r="AF78" i="2"/>
  <c r="AE78" i="2"/>
  <c r="AD78" i="2"/>
  <c r="AF77" i="2"/>
  <c r="AE77" i="2"/>
  <c r="AD77" i="2"/>
  <c r="AF76" i="2"/>
  <c r="AE76" i="2"/>
  <c r="AD76" i="2"/>
  <c r="AF75" i="2"/>
  <c r="AE75" i="2"/>
  <c r="AD75" i="2"/>
  <c r="AF74" i="2"/>
  <c r="AE74" i="2"/>
  <c r="AD74" i="2"/>
  <c r="AF73" i="2"/>
  <c r="AE73" i="2"/>
  <c r="AD73" i="2"/>
  <c r="AF72" i="2"/>
  <c r="AE72" i="2"/>
  <c r="AD72" i="2"/>
  <c r="AB101" i="2" l="1"/>
  <c r="AA101" i="2"/>
  <c r="Z101" i="2"/>
  <c r="AB100" i="2"/>
  <c r="AA100" i="2"/>
  <c r="Z100" i="2"/>
  <c r="AB99" i="2"/>
  <c r="AA99" i="2"/>
  <c r="Z99" i="2"/>
  <c r="AB98" i="2"/>
  <c r="AA98" i="2"/>
  <c r="Z98" i="2"/>
  <c r="AB97" i="2"/>
  <c r="AA97" i="2"/>
  <c r="Z97" i="2"/>
  <c r="AB96" i="2"/>
  <c r="AA96" i="2"/>
  <c r="Z96" i="2"/>
  <c r="AB95" i="2"/>
  <c r="AA95" i="2"/>
  <c r="Z95" i="2"/>
  <c r="AB94" i="2"/>
  <c r="AA94" i="2"/>
  <c r="Z94" i="2"/>
  <c r="AB93" i="2"/>
  <c r="AA93" i="2"/>
  <c r="Z93" i="2"/>
  <c r="AB92" i="2"/>
  <c r="AA92" i="2"/>
  <c r="Z92" i="2"/>
  <c r="AB91" i="2"/>
  <c r="AA91" i="2"/>
  <c r="Z91" i="2"/>
  <c r="AB90" i="2"/>
  <c r="AA90" i="2"/>
  <c r="Z90" i="2"/>
  <c r="AB89" i="2"/>
  <c r="AA89" i="2"/>
  <c r="Z89" i="2"/>
  <c r="AB88" i="2"/>
  <c r="AA88" i="2"/>
  <c r="Z88" i="2"/>
  <c r="AB87" i="2"/>
  <c r="AA87" i="2"/>
  <c r="Z87" i="2"/>
  <c r="AB86" i="2"/>
  <c r="AA86" i="2"/>
  <c r="Z86" i="2"/>
  <c r="AB85" i="2"/>
  <c r="AA85" i="2"/>
  <c r="Z85" i="2"/>
  <c r="AB84" i="2"/>
  <c r="AA84" i="2"/>
  <c r="Z84" i="2"/>
  <c r="AB83" i="2"/>
  <c r="AA83" i="2"/>
  <c r="Z83" i="2"/>
  <c r="AB82" i="2"/>
  <c r="AA82" i="2"/>
  <c r="Z82" i="2"/>
  <c r="AB81" i="2"/>
  <c r="AA81" i="2"/>
  <c r="Z81" i="2"/>
  <c r="AB80" i="2"/>
  <c r="AA80" i="2"/>
  <c r="Z80" i="2"/>
  <c r="AB79" i="2"/>
  <c r="AA79" i="2"/>
  <c r="Z79" i="2"/>
  <c r="AB78" i="2"/>
  <c r="AA78" i="2"/>
  <c r="Z78" i="2"/>
  <c r="AB77" i="2"/>
  <c r="AA77" i="2"/>
  <c r="Z77" i="2"/>
  <c r="AB76" i="2"/>
  <c r="AA76" i="2"/>
  <c r="Z76" i="2"/>
  <c r="AB75" i="2"/>
  <c r="AA75" i="2"/>
  <c r="Z75" i="2"/>
  <c r="AB74" i="2"/>
  <c r="AA74" i="2"/>
  <c r="Z74" i="2"/>
  <c r="AB73" i="2"/>
  <c r="AA73" i="2"/>
  <c r="Z73" i="2"/>
  <c r="AB72" i="2"/>
  <c r="AA72" i="2"/>
  <c r="Z72" i="2"/>
  <c r="AB101" i="1"/>
  <c r="AA101" i="1"/>
  <c r="Z101" i="1"/>
  <c r="AB100" i="1"/>
  <c r="AA100" i="1"/>
  <c r="Z100" i="1"/>
  <c r="AB99" i="1"/>
  <c r="AA99" i="1"/>
  <c r="Z99" i="1"/>
  <c r="AB98" i="1"/>
  <c r="AA98" i="1"/>
  <c r="Z98" i="1"/>
  <c r="AB97" i="1"/>
  <c r="AA97" i="1"/>
  <c r="Z97" i="1"/>
  <c r="AB96" i="1"/>
  <c r="AA96" i="1"/>
  <c r="Z96" i="1"/>
  <c r="AB95" i="1"/>
  <c r="AA95" i="1"/>
  <c r="Z95" i="1"/>
  <c r="AB94" i="1"/>
  <c r="AA94" i="1"/>
  <c r="Z94" i="1"/>
  <c r="AB93" i="1"/>
  <c r="AA93" i="1"/>
  <c r="Z93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86" i="1"/>
  <c r="AA86" i="1"/>
  <c r="Z86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9" i="1"/>
  <c r="AA79" i="1"/>
  <c r="Z79" i="1"/>
  <c r="AB78" i="1"/>
  <c r="AA78" i="1"/>
  <c r="Z78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X101" i="2" l="1"/>
  <c r="W101" i="2"/>
  <c r="V101" i="2"/>
  <c r="X100" i="2"/>
  <c r="W100" i="2"/>
  <c r="V100" i="2"/>
  <c r="X99" i="2"/>
  <c r="W99" i="2"/>
  <c r="V99" i="2"/>
  <c r="X98" i="2"/>
  <c r="W98" i="2"/>
  <c r="V98" i="2"/>
  <c r="X97" i="2"/>
  <c r="W97" i="2"/>
  <c r="V97" i="2"/>
  <c r="X96" i="2"/>
  <c r="W96" i="2"/>
  <c r="V96" i="2"/>
  <c r="X95" i="2"/>
  <c r="W95" i="2"/>
  <c r="V95" i="2"/>
  <c r="X94" i="2"/>
  <c r="W94" i="2"/>
  <c r="V94" i="2"/>
  <c r="X93" i="2"/>
  <c r="W93" i="2"/>
  <c r="V93" i="2"/>
  <c r="X92" i="2"/>
  <c r="W92" i="2"/>
  <c r="V92" i="2"/>
  <c r="X91" i="2"/>
  <c r="W91" i="2"/>
  <c r="V91" i="2"/>
  <c r="X90" i="2"/>
  <c r="W90" i="2"/>
  <c r="V90" i="2"/>
  <c r="X89" i="2"/>
  <c r="W89" i="2"/>
  <c r="V89" i="2"/>
  <c r="X88" i="2"/>
  <c r="W88" i="2"/>
  <c r="V88" i="2"/>
  <c r="X87" i="2"/>
  <c r="W87" i="2"/>
  <c r="V87" i="2"/>
  <c r="X86" i="2"/>
  <c r="W86" i="2"/>
  <c r="V86" i="2"/>
  <c r="X85" i="2"/>
  <c r="W85" i="2"/>
  <c r="V85" i="2"/>
  <c r="X84" i="2"/>
  <c r="W84" i="2"/>
  <c r="V84" i="2"/>
  <c r="X83" i="2"/>
  <c r="W83" i="2"/>
  <c r="V83" i="2"/>
  <c r="X82" i="2"/>
  <c r="W82" i="2"/>
  <c r="V82" i="2"/>
  <c r="X81" i="2"/>
  <c r="W81" i="2"/>
  <c r="V81" i="2"/>
  <c r="X80" i="2"/>
  <c r="W80" i="2"/>
  <c r="V80" i="2"/>
  <c r="X79" i="2"/>
  <c r="W79" i="2"/>
  <c r="V79" i="2"/>
  <c r="X78" i="2"/>
  <c r="W78" i="2"/>
  <c r="V78" i="2"/>
  <c r="X77" i="2"/>
  <c r="W77" i="2"/>
  <c r="V77" i="2"/>
  <c r="X76" i="2"/>
  <c r="W76" i="2"/>
  <c r="V76" i="2"/>
  <c r="X75" i="2"/>
  <c r="W75" i="2"/>
  <c r="V75" i="2"/>
  <c r="X74" i="2"/>
  <c r="W74" i="2"/>
  <c r="V74" i="2"/>
  <c r="X73" i="2"/>
  <c r="W73" i="2"/>
  <c r="V73" i="2"/>
  <c r="X72" i="2"/>
  <c r="W72" i="2"/>
  <c r="V72" i="2"/>
  <c r="X101" i="1"/>
  <c r="W101" i="1"/>
  <c r="V101" i="1"/>
  <c r="X100" i="1"/>
  <c r="W100" i="1"/>
  <c r="V100" i="1"/>
  <c r="X99" i="1"/>
  <c r="W99" i="1"/>
  <c r="V99" i="1"/>
  <c r="X98" i="1"/>
  <c r="W98" i="1"/>
  <c r="V98" i="1"/>
  <c r="X97" i="1"/>
  <c r="W97" i="1"/>
  <c r="V97" i="1"/>
  <c r="X96" i="1"/>
  <c r="W96" i="1"/>
  <c r="V96" i="1"/>
  <c r="X95" i="1"/>
  <c r="W95" i="1"/>
  <c r="V95" i="1"/>
  <c r="X94" i="1"/>
  <c r="W94" i="1"/>
  <c r="V94" i="1"/>
  <c r="X93" i="1"/>
  <c r="W93" i="1"/>
  <c r="V93" i="1"/>
  <c r="X92" i="1"/>
  <c r="W92" i="1"/>
  <c r="V92" i="1"/>
  <c r="X91" i="1"/>
  <c r="W91" i="1"/>
  <c r="V91" i="1"/>
  <c r="X90" i="1"/>
  <c r="W90" i="1"/>
  <c r="V90" i="1"/>
  <c r="X89" i="1"/>
  <c r="W89" i="1"/>
  <c r="V89" i="1"/>
  <c r="X88" i="1"/>
  <c r="W88" i="1"/>
  <c r="V88" i="1"/>
  <c r="X87" i="1"/>
  <c r="W87" i="1"/>
  <c r="V87" i="1"/>
  <c r="X86" i="1"/>
  <c r="W86" i="1"/>
  <c r="V86" i="1"/>
  <c r="X85" i="1"/>
  <c r="W85" i="1"/>
  <c r="V85" i="1"/>
  <c r="X84" i="1"/>
  <c r="W84" i="1"/>
  <c r="V84" i="1"/>
  <c r="X83" i="1"/>
  <c r="W83" i="1"/>
  <c r="V83" i="1"/>
  <c r="X82" i="1"/>
  <c r="W82" i="1"/>
  <c r="V82" i="1"/>
  <c r="X81" i="1"/>
  <c r="W81" i="1"/>
  <c r="V81" i="1"/>
  <c r="X80" i="1"/>
  <c r="W80" i="1"/>
  <c r="V80" i="1"/>
  <c r="X79" i="1"/>
  <c r="W79" i="1"/>
  <c r="V79" i="1"/>
  <c r="X78" i="1"/>
  <c r="W78" i="1"/>
  <c r="V78" i="1"/>
  <c r="X77" i="1"/>
  <c r="W77" i="1"/>
  <c r="V77" i="1"/>
  <c r="X76" i="1"/>
  <c r="W76" i="1"/>
  <c r="V76" i="1"/>
  <c r="X75" i="1"/>
  <c r="W75" i="1"/>
  <c r="V75" i="1"/>
  <c r="X74" i="1"/>
  <c r="W74" i="1"/>
  <c r="V74" i="1"/>
  <c r="X73" i="1"/>
  <c r="W73" i="1"/>
  <c r="V73" i="1"/>
  <c r="X72" i="1"/>
  <c r="W72" i="1"/>
  <c r="V72" i="1"/>
  <c r="T101" i="1" l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U78" i="1" l="1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P101" i="1" l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Q64" i="1"/>
  <c r="Q67" i="2" l="1"/>
  <c r="Q64" i="2"/>
  <c r="Q62" i="2"/>
  <c r="Q55" i="2"/>
  <c r="Q53" i="2"/>
  <c r="Q49" i="2"/>
  <c r="Q48" i="2"/>
  <c r="P101" i="2"/>
  <c r="O101" i="2"/>
  <c r="N101" i="2"/>
  <c r="P100" i="2"/>
  <c r="O100" i="2"/>
  <c r="N100" i="2"/>
  <c r="P99" i="2"/>
  <c r="O99" i="2"/>
  <c r="N99" i="2"/>
  <c r="P98" i="2"/>
  <c r="O98" i="2"/>
  <c r="N98" i="2"/>
  <c r="P97" i="2"/>
  <c r="O97" i="2"/>
  <c r="N97" i="2"/>
  <c r="P96" i="2"/>
  <c r="O96" i="2"/>
  <c r="N96" i="2"/>
  <c r="P95" i="2"/>
  <c r="O95" i="2"/>
  <c r="N95" i="2"/>
  <c r="P94" i="2"/>
  <c r="O94" i="2"/>
  <c r="N94" i="2"/>
  <c r="P93" i="2"/>
  <c r="O93" i="2"/>
  <c r="N93" i="2"/>
  <c r="P92" i="2"/>
  <c r="O92" i="2"/>
  <c r="N92" i="2"/>
  <c r="P91" i="2"/>
  <c r="O91" i="2"/>
  <c r="N91" i="2"/>
  <c r="P90" i="2"/>
  <c r="O90" i="2"/>
  <c r="N90" i="2"/>
  <c r="P89" i="2"/>
  <c r="O89" i="2"/>
  <c r="N89" i="2"/>
  <c r="P88" i="2"/>
  <c r="O88" i="2"/>
  <c r="N88" i="2"/>
  <c r="P87" i="2"/>
  <c r="O87" i="2"/>
  <c r="N87" i="2"/>
  <c r="P86" i="2"/>
  <c r="O86" i="2"/>
  <c r="N86" i="2"/>
  <c r="P85" i="2"/>
  <c r="O85" i="2"/>
  <c r="N85" i="2"/>
  <c r="P84" i="2"/>
  <c r="O84" i="2"/>
  <c r="N84" i="2"/>
  <c r="P83" i="2"/>
  <c r="O83" i="2"/>
  <c r="N83" i="2"/>
  <c r="P82" i="2"/>
  <c r="O82" i="2"/>
  <c r="N82" i="2"/>
  <c r="P81" i="2"/>
  <c r="O81" i="2"/>
  <c r="N81" i="2"/>
  <c r="P80" i="2"/>
  <c r="O80" i="2"/>
  <c r="N80" i="2"/>
  <c r="P79" i="2"/>
  <c r="O79" i="2"/>
  <c r="N79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L101" i="2" l="1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101" i="1" l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D108" i="2" l="1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S101" i="2"/>
  <c r="AO101" i="2"/>
  <c r="AK101" i="2"/>
  <c r="AG101" i="2"/>
  <c r="AC101" i="2"/>
  <c r="Y101" i="2"/>
  <c r="U101" i="2"/>
  <c r="Q101" i="2"/>
  <c r="M101" i="2"/>
  <c r="H101" i="2"/>
  <c r="G101" i="2"/>
  <c r="F101" i="2"/>
  <c r="AS100" i="2"/>
  <c r="AO100" i="2"/>
  <c r="AK100" i="2"/>
  <c r="AG100" i="2"/>
  <c r="AC100" i="2"/>
  <c r="Y100" i="2"/>
  <c r="U100" i="2"/>
  <c r="Q100" i="2"/>
  <c r="M100" i="2"/>
  <c r="H100" i="2"/>
  <c r="G100" i="2"/>
  <c r="F100" i="2"/>
  <c r="AS99" i="2"/>
  <c r="AO99" i="2"/>
  <c r="AK99" i="2"/>
  <c r="AG99" i="2"/>
  <c r="AC99" i="2"/>
  <c r="Y99" i="2"/>
  <c r="U99" i="2"/>
  <c r="Q99" i="2"/>
  <c r="M99" i="2"/>
  <c r="H99" i="2"/>
  <c r="G99" i="2"/>
  <c r="F99" i="2"/>
  <c r="AS98" i="2"/>
  <c r="AO98" i="2"/>
  <c r="AK98" i="2"/>
  <c r="AG98" i="2"/>
  <c r="AC98" i="2"/>
  <c r="Y98" i="2"/>
  <c r="U98" i="2"/>
  <c r="Q98" i="2"/>
  <c r="M98" i="2"/>
  <c r="H98" i="2"/>
  <c r="G98" i="2"/>
  <c r="F98" i="2"/>
  <c r="AS97" i="2"/>
  <c r="AO97" i="2"/>
  <c r="AK97" i="2"/>
  <c r="AG97" i="2"/>
  <c r="AC97" i="2"/>
  <c r="Y97" i="2"/>
  <c r="U97" i="2"/>
  <c r="Q97" i="2"/>
  <c r="M97" i="2"/>
  <c r="H97" i="2"/>
  <c r="G97" i="2"/>
  <c r="F97" i="2"/>
  <c r="AS96" i="2"/>
  <c r="AO96" i="2"/>
  <c r="AK96" i="2"/>
  <c r="AG96" i="2"/>
  <c r="AC96" i="2"/>
  <c r="Y96" i="2"/>
  <c r="U96" i="2"/>
  <c r="Q96" i="2"/>
  <c r="M96" i="2"/>
  <c r="H96" i="2"/>
  <c r="G96" i="2"/>
  <c r="F96" i="2"/>
  <c r="AS95" i="2"/>
  <c r="AO95" i="2"/>
  <c r="AK95" i="2"/>
  <c r="AG95" i="2"/>
  <c r="AC95" i="2"/>
  <c r="Y95" i="2"/>
  <c r="U95" i="2"/>
  <c r="Q95" i="2"/>
  <c r="M95" i="2"/>
  <c r="H95" i="2"/>
  <c r="G95" i="2"/>
  <c r="F95" i="2"/>
  <c r="AU95" i="2" s="1"/>
  <c r="AS94" i="2"/>
  <c r="AO94" i="2"/>
  <c r="AK94" i="2"/>
  <c r="AG94" i="2"/>
  <c r="AC94" i="2"/>
  <c r="Y94" i="2"/>
  <c r="U94" i="2"/>
  <c r="Q94" i="2"/>
  <c r="M94" i="2"/>
  <c r="H94" i="2"/>
  <c r="G94" i="2"/>
  <c r="F94" i="2"/>
  <c r="AS93" i="2"/>
  <c r="AO93" i="2"/>
  <c r="AK93" i="2"/>
  <c r="AG93" i="2"/>
  <c r="AC93" i="2"/>
  <c r="Y93" i="2"/>
  <c r="U93" i="2"/>
  <c r="Q93" i="2"/>
  <c r="M93" i="2"/>
  <c r="H93" i="2"/>
  <c r="G93" i="2"/>
  <c r="F93" i="2"/>
  <c r="AU93" i="2" s="1"/>
  <c r="AS92" i="2"/>
  <c r="AO92" i="2"/>
  <c r="AK92" i="2"/>
  <c r="AG92" i="2"/>
  <c r="AC92" i="2"/>
  <c r="Y92" i="2"/>
  <c r="U92" i="2"/>
  <c r="Q92" i="2"/>
  <c r="M92" i="2"/>
  <c r="H92" i="2"/>
  <c r="G92" i="2"/>
  <c r="F92" i="2"/>
  <c r="AS91" i="2"/>
  <c r="AO91" i="2"/>
  <c r="AK91" i="2"/>
  <c r="AG91" i="2"/>
  <c r="AC91" i="2"/>
  <c r="Y91" i="2"/>
  <c r="U91" i="2"/>
  <c r="Q91" i="2"/>
  <c r="M91" i="2"/>
  <c r="H91" i="2"/>
  <c r="G91" i="2"/>
  <c r="F91" i="2"/>
  <c r="AS90" i="2"/>
  <c r="AO90" i="2"/>
  <c r="AK90" i="2"/>
  <c r="AG90" i="2"/>
  <c r="AC90" i="2"/>
  <c r="Y90" i="2"/>
  <c r="U90" i="2"/>
  <c r="Q90" i="2"/>
  <c r="M90" i="2"/>
  <c r="H90" i="2"/>
  <c r="G90" i="2"/>
  <c r="F90" i="2"/>
  <c r="AS89" i="2"/>
  <c r="AO89" i="2"/>
  <c r="AK89" i="2"/>
  <c r="AG89" i="2"/>
  <c r="AC89" i="2"/>
  <c r="Y89" i="2"/>
  <c r="U89" i="2"/>
  <c r="Q89" i="2"/>
  <c r="M89" i="2"/>
  <c r="H89" i="2"/>
  <c r="G89" i="2"/>
  <c r="F89" i="2"/>
  <c r="AS88" i="2"/>
  <c r="AO88" i="2"/>
  <c r="AK88" i="2"/>
  <c r="AG88" i="2"/>
  <c r="AC88" i="2"/>
  <c r="Y88" i="2"/>
  <c r="U88" i="2"/>
  <c r="Q88" i="2"/>
  <c r="M88" i="2"/>
  <c r="H88" i="2"/>
  <c r="G88" i="2"/>
  <c r="F88" i="2"/>
  <c r="AS87" i="2"/>
  <c r="AO87" i="2"/>
  <c r="AK87" i="2"/>
  <c r="AG87" i="2"/>
  <c r="AC87" i="2"/>
  <c r="Y87" i="2"/>
  <c r="U87" i="2"/>
  <c r="Q87" i="2"/>
  <c r="M87" i="2"/>
  <c r="H87" i="2"/>
  <c r="G87" i="2"/>
  <c r="F87" i="2"/>
  <c r="AU87" i="2" s="1"/>
  <c r="AS86" i="2"/>
  <c r="AO86" i="2"/>
  <c r="AK86" i="2"/>
  <c r="AG86" i="2"/>
  <c r="AC86" i="2"/>
  <c r="Y86" i="2"/>
  <c r="U86" i="2"/>
  <c r="Q86" i="2"/>
  <c r="M86" i="2"/>
  <c r="H86" i="2"/>
  <c r="G86" i="2"/>
  <c r="F86" i="2"/>
  <c r="AS85" i="2"/>
  <c r="AO85" i="2"/>
  <c r="AK85" i="2"/>
  <c r="AG85" i="2"/>
  <c r="AC85" i="2"/>
  <c r="Y85" i="2"/>
  <c r="U85" i="2"/>
  <c r="Q85" i="2"/>
  <c r="M85" i="2"/>
  <c r="H85" i="2"/>
  <c r="G85" i="2"/>
  <c r="F85" i="2"/>
  <c r="AU85" i="2" s="1"/>
  <c r="AS84" i="2"/>
  <c r="AO84" i="2"/>
  <c r="AK84" i="2"/>
  <c r="AG84" i="2"/>
  <c r="AC84" i="2"/>
  <c r="Y84" i="2"/>
  <c r="U84" i="2"/>
  <c r="Q84" i="2"/>
  <c r="M84" i="2"/>
  <c r="H84" i="2"/>
  <c r="G84" i="2"/>
  <c r="F84" i="2"/>
  <c r="AS83" i="2"/>
  <c r="AO83" i="2"/>
  <c r="AK83" i="2"/>
  <c r="AG83" i="2"/>
  <c r="AC83" i="2"/>
  <c r="Y83" i="2"/>
  <c r="U83" i="2"/>
  <c r="Q83" i="2"/>
  <c r="M83" i="2"/>
  <c r="H83" i="2"/>
  <c r="G83" i="2"/>
  <c r="F83" i="2"/>
  <c r="AU83" i="2" s="1"/>
  <c r="AS82" i="2"/>
  <c r="AO82" i="2"/>
  <c r="AK82" i="2"/>
  <c r="AG82" i="2"/>
  <c r="AC82" i="2"/>
  <c r="Y82" i="2"/>
  <c r="U82" i="2"/>
  <c r="Q82" i="2"/>
  <c r="M82" i="2"/>
  <c r="H82" i="2"/>
  <c r="G82" i="2"/>
  <c r="F82" i="2"/>
  <c r="AS81" i="2"/>
  <c r="AO81" i="2"/>
  <c r="AK81" i="2"/>
  <c r="AG81" i="2"/>
  <c r="AC81" i="2"/>
  <c r="Y81" i="2"/>
  <c r="U81" i="2"/>
  <c r="Q81" i="2"/>
  <c r="M81" i="2"/>
  <c r="H81" i="2"/>
  <c r="G81" i="2"/>
  <c r="F81" i="2"/>
  <c r="AU81" i="2" s="1"/>
  <c r="AS80" i="2"/>
  <c r="AO80" i="2"/>
  <c r="AK80" i="2"/>
  <c r="AG80" i="2"/>
  <c r="AC80" i="2"/>
  <c r="Y80" i="2"/>
  <c r="U80" i="2"/>
  <c r="Q80" i="2"/>
  <c r="M80" i="2"/>
  <c r="H80" i="2"/>
  <c r="G80" i="2"/>
  <c r="F80" i="2"/>
  <c r="AS79" i="2"/>
  <c r="AO79" i="2"/>
  <c r="AK79" i="2"/>
  <c r="AG79" i="2"/>
  <c r="AC79" i="2"/>
  <c r="Y79" i="2"/>
  <c r="U79" i="2"/>
  <c r="Q79" i="2"/>
  <c r="M79" i="2"/>
  <c r="H79" i="2"/>
  <c r="G79" i="2"/>
  <c r="F79" i="2"/>
  <c r="AU79" i="2" s="1"/>
  <c r="AS78" i="2"/>
  <c r="AO78" i="2"/>
  <c r="AK78" i="2"/>
  <c r="AG78" i="2"/>
  <c r="AC78" i="2"/>
  <c r="Y78" i="2"/>
  <c r="U78" i="2"/>
  <c r="Q78" i="2"/>
  <c r="M78" i="2"/>
  <c r="H78" i="2"/>
  <c r="G78" i="2"/>
  <c r="F78" i="2"/>
  <c r="AS77" i="2"/>
  <c r="AO77" i="2"/>
  <c r="AK77" i="2"/>
  <c r="AG77" i="2"/>
  <c r="AC77" i="2"/>
  <c r="Y77" i="2"/>
  <c r="U77" i="2"/>
  <c r="Q77" i="2"/>
  <c r="M77" i="2"/>
  <c r="H77" i="2"/>
  <c r="G77" i="2"/>
  <c r="F77" i="2"/>
  <c r="AU77" i="2" s="1"/>
  <c r="AS76" i="2"/>
  <c r="AO76" i="2"/>
  <c r="AK76" i="2"/>
  <c r="AG76" i="2"/>
  <c r="AC76" i="2"/>
  <c r="Y76" i="2"/>
  <c r="U76" i="2"/>
  <c r="Q76" i="2"/>
  <c r="M76" i="2"/>
  <c r="H76" i="2"/>
  <c r="G76" i="2"/>
  <c r="F76" i="2"/>
  <c r="AS75" i="2"/>
  <c r="AO75" i="2"/>
  <c r="AK75" i="2"/>
  <c r="AG75" i="2"/>
  <c r="AC75" i="2"/>
  <c r="Y75" i="2"/>
  <c r="U75" i="2"/>
  <c r="Q75" i="2"/>
  <c r="M75" i="2"/>
  <c r="H75" i="2"/>
  <c r="G75" i="2"/>
  <c r="F75" i="2"/>
  <c r="AU75" i="2" s="1"/>
  <c r="AS74" i="2"/>
  <c r="AO74" i="2"/>
  <c r="AK74" i="2"/>
  <c r="AG74" i="2"/>
  <c r="AC74" i="2"/>
  <c r="Y74" i="2"/>
  <c r="U74" i="2"/>
  <c r="Q74" i="2"/>
  <c r="M74" i="2"/>
  <c r="H74" i="2"/>
  <c r="G74" i="2"/>
  <c r="F74" i="2"/>
  <c r="AS73" i="2"/>
  <c r="AO73" i="2"/>
  <c r="AK73" i="2"/>
  <c r="AG73" i="2"/>
  <c r="AC73" i="2"/>
  <c r="Y73" i="2"/>
  <c r="U73" i="2"/>
  <c r="Q73" i="2"/>
  <c r="M73" i="2"/>
  <c r="H73" i="2"/>
  <c r="G73" i="2"/>
  <c r="F73" i="2"/>
  <c r="AU73" i="2" s="1"/>
  <c r="AS72" i="2"/>
  <c r="AO72" i="2"/>
  <c r="AK72" i="2"/>
  <c r="AG72" i="2"/>
  <c r="AC72" i="2"/>
  <c r="Y72" i="2"/>
  <c r="U72" i="2"/>
  <c r="Q72" i="2"/>
  <c r="M72" i="2"/>
  <c r="H72" i="2"/>
  <c r="G72" i="2"/>
  <c r="F72" i="2"/>
  <c r="AS67" i="2"/>
  <c r="AO67" i="2"/>
  <c r="AK67" i="2"/>
  <c r="AG67" i="2"/>
  <c r="AC67" i="2"/>
  <c r="Y67" i="2"/>
  <c r="U67" i="2"/>
  <c r="M67" i="2"/>
  <c r="I67" i="2"/>
  <c r="AS66" i="2"/>
  <c r="AO66" i="2"/>
  <c r="AK66" i="2"/>
  <c r="AG66" i="2"/>
  <c r="AC66" i="2"/>
  <c r="Y66" i="2"/>
  <c r="U66" i="2"/>
  <c r="Q66" i="2"/>
  <c r="M66" i="2"/>
  <c r="I66" i="2"/>
  <c r="AS65" i="2"/>
  <c r="AO65" i="2"/>
  <c r="AK65" i="2"/>
  <c r="AG65" i="2"/>
  <c r="AC65" i="2"/>
  <c r="Y65" i="2"/>
  <c r="U65" i="2"/>
  <c r="Q65" i="2"/>
  <c r="M65" i="2"/>
  <c r="I65" i="2"/>
  <c r="AS64" i="2"/>
  <c r="AO64" i="2"/>
  <c r="AK64" i="2"/>
  <c r="AG64" i="2"/>
  <c r="AC64" i="2"/>
  <c r="Y64" i="2"/>
  <c r="U64" i="2"/>
  <c r="M64" i="2"/>
  <c r="I64" i="2"/>
  <c r="AS63" i="2"/>
  <c r="AO63" i="2"/>
  <c r="AK63" i="2"/>
  <c r="AG63" i="2"/>
  <c r="AC63" i="2"/>
  <c r="Y63" i="2"/>
  <c r="U63" i="2"/>
  <c r="Q63" i="2"/>
  <c r="M63" i="2"/>
  <c r="I63" i="2"/>
  <c r="AS62" i="2"/>
  <c r="AO62" i="2"/>
  <c r="AK62" i="2"/>
  <c r="AG62" i="2"/>
  <c r="AC62" i="2"/>
  <c r="Y62" i="2"/>
  <c r="U62" i="2"/>
  <c r="M62" i="2"/>
  <c r="I62" i="2"/>
  <c r="AS61" i="2"/>
  <c r="AO61" i="2"/>
  <c r="AK61" i="2"/>
  <c r="AG61" i="2"/>
  <c r="AC61" i="2"/>
  <c r="Y61" i="2"/>
  <c r="U61" i="2"/>
  <c r="Q61" i="2"/>
  <c r="M61" i="2"/>
  <c r="I61" i="2"/>
  <c r="AS60" i="2"/>
  <c r="AO60" i="2"/>
  <c r="AK60" i="2"/>
  <c r="AG60" i="2"/>
  <c r="AC60" i="2"/>
  <c r="Y60" i="2"/>
  <c r="U60" i="2"/>
  <c r="Q60" i="2"/>
  <c r="M60" i="2"/>
  <c r="I60" i="2"/>
  <c r="AS59" i="2"/>
  <c r="AO59" i="2"/>
  <c r="AK59" i="2"/>
  <c r="AG59" i="2"/>
  <c r="AC59" i="2"/>
  <c r="Y59" i="2"/>
  <c r="U59" i="2"/>
  <c r="Q59" i="2"/>
  <c r="M59" i="2"/>
  <c r="I59" i="2"/>
  <c r="AS58" i="2"/>
  <c r="AO58" i="2"/>
  <c r="AK58" i="2"/>
  <c r="AG58" i="2"/>
  <c r="AC58" i="2"/>
  <c r="Y58" i="2"/>
  <c r="U58" i="2"/>
  <c r="Q58" i="2"/>
  <c r="M58" i="2"/>
  <c r="I58" i="2"/>
  <c r="AS57" i="2"/>
  <c r="AO57" i="2"/>
  <c r="AK57" i="2"/>
  <c r="AG57" i="2"/>
  <c r="AC57" i="2"/>
  <c r="Y57" i="2"/>
  <c r="U57" i="2"/>
  <c r="Q57" i="2"/>
  <c r="M57" i="2"/>
  <c r="I57" i="2"/>
  <c r="AS56" i="2"/>
  <c r="AO56" i="2"/>
  <c r="AK56" i="2"/>
  <c r="AG56" i="2"/>
  <c r="AC56" i="2"/>
  <c r="Y56" i="2"/>
  <c r="U56" i="2"/>
  <c r="Q56" i="2"/>
  <c r="M56" i="2"/>
  <c r="I56" i="2"/>
  <c r="AS55" i="2"/>
  <c r="AO55" i="2"/>
  <c r="AK55" i="2"/>
  <c r="AG55" i="2"/>
  <c r="AC55" i="2"/>
  <c r="Y55" i="2"/>
  <c r="U55" i="2"/>
  <c r="M55" i="2"/>
  <c r="I55" i="2"/>
  <c r="AS54" i="2"/>
  <c r="AO54" i="2"/>
  <c r="AK54" i="2"/>
  <c r="AG54" i="2"/>
  <c r="AC54" i="2"/>
  <c r="Y54" i="2"/>
  <c r="U54" i="2"/>
  <c r="Q54" i="2"/>
  <c r="M54" i="2"/>
  <c r="I54" i="2"/>
  <c r="AS53" i="2"/>
  <c r="AO53" i="2"/>
  <c r="AK53" i="2"/>
  <c r="AG53" i="2"/>
  <c r="AC53" i="2"/>
  <c r="Y53" i="2"/>
  <c r="U53" i="2"/>
  <c r="M53" i="2"/>
  <c r="I53" i="2"/>
  <c r="AS52" i="2"/>
  <c r="AO52" i="2"/>
  <c r="AK52" i="2"/>
  <c r="AG52" i="2"/>
  <c r="AC52" i="2"/>
  <c r="Y52" i="2"/>
  <c r="U52" i="2"/>
  <c r="Q52" i="2"/>
  <c r="M52" i="2"/>
  <c r="I52" i="2"/>
  <c r="AS51" i="2"/>
  <c r="AO51" i="2"/>
  <c r="AK51" i="2"/>
  <c r="AG51" i="2"/>
  <c r="AC51" i="2"/>
  <c r="Y51" i="2"/>
  <c r="U51" i="2"/>
  <c r="Q51" i="2"/>
  <c r="M51" i="2"/>
  <c r="I51" i="2"/>
  <c r="AS50" i="2"/>
  <c r="AO50" i="2"/>
  <c r="AK50" i="2"/>
  <c r="AG50" i="2"/>
  <c r="AC50" i="2"/>
  <c r="Y50" i="2"/>
  <c r="U50" i="2"/>
  <c r="Q50" i="2"/>
  <c r="M50" i="2"/>
  <c r="I50" i="2"/>
  <c r="AS49" i="2"/>
  <c r="AO49" i="2"/>
  <c r="AK49" i="2"/>
  <c r="AG49" i="2"/>
  <c r="AC49" i="2"/>
  <c r="Y49" i="2"/>
  <c r="U49" i="2"/>
  <c r="M49" i="2"/>
  <c r="I49" i="2"/>
  <c r="AS48" i="2"/>
  <c r="AO48" i="2"/>
  <c r="AK48" i="2"/>
  <c r="AG48" i="2"/>
  <c r="AC48" i="2"/>
  <c r="Y48" i="2"/>
  <c r="U48" i="2"/>
  <c r="M48" i="2"/>
  <c r="I48" i="2"/>
  <c r="AS47" i="2"/>
  <c r="AO47" i="2"/>
  <c r="AK47" i="2"/>
  <c r="AG47" i="2"/>
  <c r="AC47" i="2"/>
  <c r="Y47" i="2"/>
  <c r="U47" i="2"/>
  <c r="Q47" i="2"/>
  <c r="M47" i="2"/>
  <c r="I47" i="2"/>
  <c r="AS46" i="2"/>
  <c r="AO46" i="2"/>
  <c r="AK46" i="2"/>
  <c r="AG46" i="2"/>
  <c r="AC46" i="2"/>
  <c r="Y46" i="2"/>
  <c r="U46" i="2"/>
  <c r="Q46" i="2"/>
  <c r="M46" i="2"/>
  <c r="I46" i="2"/>
  <c r="AS45" i="2"/>
  <c r="AO45" i="2"/>
  <c r="AK45" i="2"/>
  <c r="AG45" i="2"/>
  <c r="AC45" i="2"/>
  <c r="Y45" i="2"/>
  <c r="U45" i="2"/>
  <c r="Q45" i="2"/>
  <c r="M45" i="2"/>
  <c r="I45" i="2"/>
  <c r="AS44" i="2"/>
  <c r="AO44" i="2"/>
  <c r="AK44" i="2"/>
  <c r="AG44" i="2"/>
  <c r="AC44" i="2"/>
  <c r="Y44" i="2"/>
  <c r="U44" i="2"/>
  <c r="Q44" i="2"/>
  <c r="M44" i="2"/>
  <c r="I44" i="2"/>
  <c r="AS43" i="2"/>
  <c r="AO43" i="2"/>
  <c r="AK43" i="2"/>
  <c r="AG43" i="2"/>
  <c r="AC43" i="2"/>
  <c r="Y43" i="2"/>
  <c r="U43" i="2"/>
  <c r="Q43" i="2"/>
  <c r="M43" i="2"/>
  <c r="I43" i="2"/>
  <c r="AS42" i="2"/>
  <c r="AO42" i="2"/>
  <c r="AK42" i="2"/>
  <c r="AG42" i="2"/>
  <c r="AC42" i="2"/>
  <c r="Y42" i="2"/>
  <c r="U42" i="2"/>
  <c r="Q42" i="2"/>
  <c r="M42" i="2"/>
  <c r="I42" i="2"/>
  <c r="AS41" i="2"/>
  <c r="AO41" i="2"/>
  <c r="AK41" i="2"/>
  <c r="AG41" i="2"/>
  <c r="AC41" i="2"/>
  <c r="Y41" i="2"/>
  <c r="U41" i="2"/>
  <c r="Q41" i="2"/>
  <c r="M41" i="2"/>
  <c r="I41" i="2"/>
  <c r="AS40" i="2"/>
  <c r="AO40" i="2"/>
  <c r="AK40" i="2"/>
  <c r="AG40" i="2"/>
  <c r="AC40" i="2"/>
  <c r="Y40" i="2"/>
  <c r="U40" i="2"/>
  <c r="Q40" i="2"/>
  <c r="M40" i="2"/>
  <c r="I40" i="2"/>
  <c r="AS39" i="2"/>
  <c r="AO39" i="2"/>
  <c r="AK39" i="2"/>
  <c r="AG39" i="2"/>
  <c r="AC39" i="2"/>
  <c r="Y39" i="2"/>
  <c r="U39" i="2"/>
  <c r="Q39" i="2"/>
  <c r="M39" i="2"/>
  <c r="I39" i="2"/>
  <c r="AS38" i="2"/>
  <c r="AO38" i="2"/>
  <c r="AK38" i="2"/>
  <c r="AG38" i="2"/>
  <c r="AC38" i="2"/>
  <c r="Y38" i="2"/>
  <c r="U38" i="2"/>
  <c r="Q38" i="2"/>
  <c r="M38" i="2"/>
  <c r="I38" i="2"/>
  <c r="D107" i="2"/>
  <c r="A4" i="2"/>
  <c r="M99" i="1"/>
  <c r="M97" i="1"/>
  <c r="M95" i="1"/>
  <c r="M94" i="1"/>
  <c r="M92" i="1"/>
  <c r="M91" i="1"/>
  <c r="M89" i="1"/>
  <c r="M88" i="1"/>
  <c r="M87" i="1"/>
  <c r="M86" i="1"/>
  <c r="M83" i="1"/>
  <c r="M81" i="1"/>
  <c r="M80" i="1"/>
  <c r="M78" i="1"/>
  <c r="M75" i="1"/>
  <c r="M73" i="1"/>
  <c r="M72" i="1"/>
  <c r="M101" i="1"/>
  <c r="M96" i="1"/>
  <c r="M93" i="1"/>
  <c r="M90" i="1"/>
  <c r="M85" i="1"/>
  <c r="M82" i="1"/>
  <c r="M79" i="1"/>
  <c r="M77" i="1"/>
  <c r="M7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07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H72" i="1"/>
  <c r="G72" i="1"/>
  <c r="F72" i="1"/>
  <c r="Q97" i="1"/>
  <c r="U97" i="1"/>
  <c r="Y97" i="1"/>
  <c r="AC97" i="1"/>
  <c r="AG97" i="1"/>
  <c r="AK97" i="1"/>
  <c r="AO97" i="1"/>
  <c r="AS97" i="1"/>
  <c r="M98" i="1"/>
  <c r="Q98" i="1"/>
  <c r="U98" i="1"/>
  <c r="Y98" i="1"/>
  <c r="AC98" i="1"/>
  <c r="AG98" i="1"/>
  <c r="AK98" i="1"/>
  <c r="AO98" i="1"/>
  <c r="AS98" i="1"/>
  <c r="Q99" i="1"/>
  <c r="U99" i="1"/>
  <c r="Y99" i="1"/>
  <c r="AC99" i="1"/>
  <c r="AG99" i="1"/>
  <c r="AK99" i="1"/>
  <c r="AO99" i="1"/>
  <c r="AS99" i="1"/>
  <c r="M100" i="1"/>
  <c r="Q100" i="1"/>
  <c r="U100" i="1"/>
  <c r="Y100" i="1"/>
  <c r="AC100" i="1"/>
  <c r="AG100" i="1"/>
  <c r="AK100" i="1"/>
  <c r="AO100" i="1"/>
  <c r="AS100" i="1"/>
  <c r="Q101" i="1"/>
  <c r="U101" i="1"/>
  <c r="Y101" i="1"/>
  <c r="AC101" i="1"/>
  <c r="AG101" i="1"/>
  <c r="AK101" i="1"/>
  <c r="AO101" i="1"/>
  <c r="AS101" i="1"/>
  <c r="Q80" i="1"/>
  <c r="U80" i="1"/>
  <c r="Y80" i="1"/>
  <c r="AC80" i="1"/>
  <c r="AG80" i="1"/>
  <c r="AK80" i="1"/>
  <c r="AO80" i="1"/>
  <c r="AS80" i="1"/>
  <c r="Q81" i="1"/>
  <c r="U81" i="1"/>
  <c r="Y81" i="1"/>
  <c r="AC81" i="1"/>
  <c r="AG81" i="1"/>
  <c r="AK81" i="1"/>
  <c r="AO81" i="1"/>
  <c r="AS81" i="1"/>
  <c r="Q82" i="1"/>
  <c r="U82" i="1"/>
  <c r="Y82" i="1"/>
  <c r="AC82" i="1"/>
  <c r="AG82" i="1"/>
  <c r="AK82" i="1"/>
  <c r="AO82" i="1"/>
  <c r="AS82" i="1"/>
  <c r="Q83" i="1"/>
  <c r="U83" i="1"/>
  <c r="Y83" i="1"/>
  <c r="AC83" i="1"/>
  <c r="AG83" i="1"/>
  <c r="AK83" i="1"/>
  <c r="AO83" i="1"/>
  <c r="AS83" i="1"/>
  <c r="M84" i="1"/>
  <c r="Q84" i="1"/>
  <c r="U84" i="1"/>
  <c r="Y84" i="1"/>
  <c r="AC84" i="1"/>
  <c r="AG84" i="1"/>
  <c r="AK84" i="1"/>
  <c r="AO84" i="1"/>
  <c r="AS84" i="1"/>
  <c r="Q85" i="1"/>
  <c r="U85" i="1"/>
  <c r="Y85" i="1"/>
  <c r="AC85" i="1"/>
  <c r="AG85" i="1"/>
  <c r="AK85" i="1"/>
  <c r="AO85" i="1"/>
  <c r="AS85" i="1"/>
  <c r="Q86" i="1"/>
  <c r="U86" i="1"/>
  <c r="Y86" i="1"/>
  <c r="AC86" i="1"/>
  <c r="AG86" i="1"/>
  <c r="AK86" i="1"/>
  <c r="AO86" i="1"/>
  <c r="AS86" i="1"/>
  <c r="Q87" i="1"/>
  <c r="U87" i="1"/>
  <c r="Y87" i="1"/>
  <c r="AC87" i="1"/>
  <c r="AG87" i="1"/>
  <c r="AK87" i="1"/>
  <c r="AO87" i="1"/>
  <c r="AS87" i="1"/>
  <c r="Q88" i="1"/>
  <c r="U88" i="1"/>
  <c r="Y88" i="1"/>
  <c r="AC88" i="1"/>
  <c r="AG88" i="1"/>
  <c r="AK88" i="1"/>
  <c r="AO88" i="1"/>
  <c r="AS88" i="1"/>
  <c r="Q89" i="1"/>
  <c r="U89" i="1"/>
  <c r="Y89" i="1"/>
  <c r="AC89" i="1"/>
  <c r="AG89" i="1"/>
  <c r="AK89" i="1"/>
  <c r="AO89" i="1"/>
  <c r="AS89" i="1"/>
  <c r="Q90" i="1"/>
  <c r="U90" i="1"/>
  <c r="Y90" i="1"/>
  <c r="AC90" i="1"/>
  <c r="AG90" i="1"/>
  <c r="AK90" i="1"/>
  <c r="AO90" i="1"/>
  <c r="AS90" i="1"/>
  <c r="Q91" i="1"/>
  <c r="U91" i="1"/>
  <c r="Y91" i="1"/>
  <c r="AC91" i="1"/>
  <c r="AG91" i="1"/>
  <c r="AK91" i="1"/>
  <c r="AO91" i="1"/>
  <c r="AS91" i="1"/>
  <c r="Q92" i="1"/>
  <c r="U92" i="1"/>
  <c r="Y92" i="1"/>
  <c r="AC92" i="1"/>
  <c r="AG92" i="1"/>
  <c r="AK92" i="1"/>
  <c r="AO92" i="1"/>
  <c r="AS92" i="1"/>
  <c r="Q93" i="1"/>
  <c r="U93" i="1"/>
  <c r="Y93" i="1"/>
  <c r="AC93" i="1"/>
  <c r="AG93" i="1"/>
  <c r="AK93" i="1"/>
  <c r="AO93" i="1"/>
  <c r="AS93" i="1"/>
  <c r="Q94" i="1"/>
  <c r="U94" i="1"/>
  <c r="Y94" i="1"/>
  <c r="AC94" i="1"/>
  <c r="AG94" i="1"/>
  <c r="AK94" i="1"/>
  <c r="AO94" i="1"/>
  <c r="AS94" i="1"/>
  <c r="Q95" i="1"/>
  <c r="U95" i="1"/>
  <c r="Y95" i="1"/>
  <c r="AC95" i="1"/>
  <c r="AG95" i="1"/>
  <c r="AK95" i="1"/>
  <c r="AO95" i="1"/>
  <c r="AS95" i="1"/>
  <c r="Q96" i="1"/>
  <c r="U96" i="1"/>
  <c r="Y96" i="1"/>
  <c r="AC96" i="1"/>
  <c r="AG96" i="1"/>
  <c r="AK96" i="1"/>
  <c r="AO96" i="1"/>
  <c r="AS96" i="1"/>
  <c r="I67" i="1"/>
  <c r="M67" i="1"/>
  <c r="Q67" i="1"/>
  <c r="U67" i="1"/>
  <c r="Y67" i="1"/>
  <c r="AC67" i="1"/>
  <c r="AG67" i="1"/>
  <c r="AK67" i="1"/>
  <c r="AO67" i="1"/>
  <c r="AS67" i="1"/>
  <c r="I46" i="1"/>
  <c r="M46" i="1"/>
  <c r="Q46" i="1"/>
  <c r="U46" i="1"/>
  <c r="Y46" i="1"/>
  <c r="AC46" i="1"/>
  <c r="AG46" i="1"/>
  <c r="AK46" i="1"/>
  <c r="AO46" i="1"/>
  <c r="AS46" i="1"/>
  <c r="I47" i="1"/>
  <c r="M47" i="1"/>
  <c r="Q47" i="1"/>
  <c r="U47" i="1"/>
  <c r="Y47" i="1"/>
  <c r="AC47" i="1"/>
  <c r="AG47" i="1"/>
  <c r="AK47" i="1"/>
  <c r="AO47" i="1"/>
  <c r="AS47" i="1"/>
  <c r="I48" i="1"/>
  <c r="M48" i="1"/>
  <c r="Q48" i="1"/>
  <c r="U48" i="1"/>
  <c r="Y48" i="1"/>
  <c r="AC48" i="1"/>
  <c r="AG48" i="1"/>
  <c r="AK48" i="1"/>
  <c r="AO48" i="1"/>
  <c r="AS48" i="1"/>
  <c r="I49" i="1"/>
  <c r="M49" i="1"/>
  <c r="Q49" i="1"/>
  <c r="U49" i="1"/>
  <c r="Y49" i="1"/>
  <c r="AC49" i="1"/>
  <c r="AG49" i="1"/>
  <c r="AK49" i="1"/>
  <c r="AO49" i="1"/>
  <c r="AS49" i="1"/>
  <c r="I50" i="1"/>
  <c r="M50" i="1"/>
  <c r="Q50" i="1"/>
  <c r="U50" i="1"/>
  <c r="Y50" i="1"/>
  <c r="AC50" i="1"/>
  <c r="AG50" i="1"/>
  <c r="AK50" i="1"/>
  <c r="AO50" i="1"/>
  <c r="AS50" i="1"/>
  <c r="I51" i="1"/>
  <c r="M51" i="1"/>
  <c r="Q51" i="1"/>
  <c r="U51" i="1"/>
  <c r="Y51" i="1"/>
  <c r="AC51" i="1"/>
  <c r="AG51" i="1"/>
  <c r="AK51" i="1"/>
  <c r="AO51" i="1"/>
  <c r="AS51" i="1"/>
  <c r="I52" i="1"/>
  <c r="M52" i="1"/>
  <c r="Q52" i="1"/>
  <c r="U52" i="1"/>
  <c r="Y52" i="1"/>
  <c r="AC52" i="1"/>
  <c r="AG52" i="1"/>
  <c r="AK52" i="1"/>
  <c r="AO52" i="1"/>
  <c r="AS52" i="1"/>
  <c r="I53" i="1"/>
  <c r="M53" i="1"/>
  <c r="Q53" i="1"/>
  <c r="U53" i="1"/>
  <c r="Y53" i="1"/>
  <c r="AC53" i="1"/>
  <c r="AG53" i="1"/>
  <c r="AK53" i="1"/>
  <c r="AO53" i="1"/>
  <c r="AS53" i="1"/>
  <c r="I54" i="1"/>
  <c r="M54" i="1"/>
  <c r="Q54" i="1"/>
  <c r="U54" i="1"/>
  <c r="Y54" i="1"/>
  <c r="AC54" i="1"/>
  <c r="AG54" i="1"/>
  <c r="AK54" i="1"/>
  <c r="AO54" i="1"/>
  <c r="AS54" i="1"/>
  <c r="I55" i="1"/>
  <c r="M55" i="1"/>
  <c r="Q55" i="1"/>
  <c r="U55" i="1"/>
  <c r="Y55" i="1"/>
  <c r="AC55" i="1"/>
  <c r="AG55" i="1"/>
  <c r="AK55" i="1"/>
  <c r="AO55" i="1"/>
  <c r="AS55" i="1"/>
  <c r="I56" i="1"/>
  <c r="M56" i="1"/>
  <c r="Q56" i="1"/>
  <c r="U56" i="1"/>
  <c r="Y56" i="1"/>
  <c r="AC56" i="1"/>
  <c r="AG56" i="1"/>
  <c r="AK56" i="1"/>
  <c r="AO56" i="1"/>
  <c r="AS56" i="1"/>
  <c r="I57" i="1"/>
  <c r="M57" i="1"/>
  <c r="Q57" i="1"/>
  <c r="U57" i="1"/>
  <c r="Y57" i="1"/>
  <c r="AC57" i="1"/>
  <c r="AG57" i="1"/>
  <c r="AK57" i="1"/>
  <c r="AO57" i="1"/>
  <c r="AS57" i="1"/>
  <c r="I58" i="1"/>
  <c r="M58" i="1"/>
  <c r="Q58" i="1"/>
  <c r="U58" i="1"/>
  <c r="Y58" i="1"/>
  <c r="AC58" i="1"/>
  <c r="AG58" i="1"/>
  <c r="AK58" i="1"/>
  <c r="AO58" i="1"/>
  <c r="AS58" i="1"/>
  <c r="I59" i="1"/>
  <c r="M59" i="1"/>
  <c r="Q59" i="1"/>
  <c r="U59" i="1"/>
  <c r="Y59" i="1"/>
  <c r="AC59" i="1"/>
  <c r="AG59" i="1"/>
  <c r="AK59" i="1"/>
  <c r="AO59" i="1"/>
  <c r="AS59" i="1"/>
  <c r="I60" i="1"/>
  <c r="M60" i="1"/>
  <c r="Q60" i="1"/>
  <c r="U60" i="1"/>
  <c r="Y60" i="1"/>
  <c r="AC60" i="1"/>
  <c r="AG60" i="1"/>
  <c r="AK60" i="1"/>
  <c r="AO60" i="1"/>
  <c r="AS60" i="1"/>
  <c r="I61" i="1"/>
  <c r="M61" i="1"/>
  <c r="Q61" i="1"/>
  <c r="U61" i="1"/>
  <c r="Y61" i="1"/>
  <c r="AC61" i="1"/>
  <c r="AG61" i="1"/>
  <c r="AK61" i="1"/>
  <c r="AO61" i="1"/>
  <c r="AS61" i="1"/>
  <c r="I62" i="1"/>
  <c r="M62" i="1"/>
  <c r="Q62" i="1"/>
  <c r="U62" i="1"/>
  <c r="Y62" i="1"/>
  <c r="AC62" i="1"/>
  <c r="AG62" i="1"/>
  <c r="AK62" i="1"/>
  <c r="AO62" i="1"/>
  <c r="AS62" i="1"/>
  <c r="I63" i="1"/>
  <c r="M63" i="1"/>
  <c r="Q63" i="1"/>
  <c r="U63" i="1"/>
  <c r="Y63" i="1"/>
  <c r="AC63" i="1"/>
  <c r="AG63" i="1"/>
  <c r="AK63" i="1"/>
  <c r="AO63" i="1"/>
  <c r="AS63" i="1"/>
  <c r="I64" i="1"/>
  <c r="M64" i="1"/>
  <c r="U64" i="1"/>
  <c r="Y64" i="1"/>
  <c r="AC64" i="1"/>
  <c r="AG64" i="1"/>
  <c r="AK64" i="1"/>
  <c r="AO64" i="1"/>
  <c r="AS64" i="1"/>
  <c r="I65" i="1"/>
  <c r="M65" i="1"/>
  <c r="Q65" i="1"/>
  <c r="U65" i="1"/>
  <c r="Y65" i="1"/>
  <c r="AC65" i="1"/>
  <c r="AG65" i="1"/>
  <c r="AK65" i="1"/>
  <c r="AO65" i="1"/>
  <c r="AS65" i="1"/>
  <c r="I66" i="1"/>
  <c r="M66" i="1"/>
  <c r="Q66" i="1"/>
  <c r="U66" i="1"/>
  <c r="Y66" i="1"/>
  <c r="AC66" i="1"/>
  <c r="AG66" i="1"/>
  <c r="AK66" i="1"/>
  <c r="AO66" i="1"/>
  <c r="AS66" i="1"/>
  <c r="AS79" i="1"/>
  <c r="AO79" i="1"/>
  <c r="AK79" i="1"/>
  <c r="AG79" i="1"/>
  <c r="AC79" i="1"/>
  <c r="Y79" i="1"/>
  <c r="U79" i="1"/>
  <c r="Q79" i="1"/>
  <c r="AS78" i="1"/>
  <c r="AO78" i="1"/>
  <c r="AK78" i="1"/>
  <c r="AG78" i="1"/>
  <c r="AC78" i="1"/>
  <c r="Y78" i="1"/>
  <c r="Q78" i="1"/>
  <c r="AS77" i="1"/>
  <c r="AO77" i="1"/>
  <c r="AK77" i="1"/>
  <c r="AG77" i="1"/>
  <c r="AC77" i="1"/>
  <c r="Y77" i="1"/>
  <c r="U77" i="1"/>
  <c r="Q77" i="1"/>
  <c r="AS76" i="1"/>
  <c r="AO76" i="1"/>
  <c r="AK76" i="1"/>
  <c r="AG76" i="1"/>
  <c r="AC76" i="1"/>
  <c r="Y76" i="1"/>
  <c r="U76" i="1"/>
  <c r="Q76" i="1"/>
  <c r="M76" i="1"/>
  <c r="AS75" i="1"/>
  <c r="AO75" i="1"/>
  <c r="AK75" i="1"/>
  <c r="AG75" i="1"/>
  <c r="AC75" i="1"/>
  <c r="Y75" i="1"/>
  <c r="U75" i="1"/>
  <c r="Q75" i="1"/>
  <c r="AS74" i="1"/>
  <c r="AO74" i="1"/>
  <c r="AK74" i="1"/>
  <c r="AG74" i="1"/>
  <c r="AC74" i="1"/>
  <c r="Y74" i="1"/>
  <c r="U74" i="1"/>
  <c r="Q74" i="1"/>
  <c r="AS73" i="1"/>
  <c r="AO73" i="1"/>
  <c r="AK73" i="1"/>
  <c r="AG73" i="1"/>
  <c r="AC73" i="1"/>
  <c r="Y73" i="1"/>
  <c r="U73" i="1"/>
  <c r="Q73" i="1"/>
  <c r="AS72" i="1"/>
  <c r="AO72" i="1"/>
  <c r="AK72" i="1"/>
  <c r="AG72" i="1"/>
  <c r="AC72" i="1"/>
  <c r="Y72" i="1"/>
  <c r="U72" i="1"/>
  <c r="Q72" i="1"/>
  <c r="AS45" i="1"/>
  <c r="AS44" i="1"/>
  <c r="AS43" i="1"/>
  <c r="AS42" i="1"/>
  <c r="AS41" i="1"/>
  <c r="AS40" i="1"/>
  <c r="AS39" i="1"/>
  <c r="AS38" i="1"/>
  <c r="AO45" i="1"/>
  <c r="AO44" i="1"/>
  <c r="AO43" i="1"/>
  <c r="AO42" i="1"/>
  <c r="AO41" i="1"/>
  <c r="AO40" i="1"/>
  <c r="AO39" i="1"/>
  <c r="AO38" i="1"/>
  <c r="AK45" i="1"/>
  <c r="AK44" i="1"/>
  <c r="AK43" i="1"/>
  <c r="AK42" i="1"/>
  <c r="AK41" i="1"/>
  <c r="AK40" i="1"/>
  <c r="AK39" i="1"/>
  <c r="AK38" i="1"/>
  <c r="AG45" i="1"/>
  <c r="AG44" i="1"/>
  <c r="AG43" i="1"/>
  <c r="AG42" i="1"/>
  <c r="AG41" i="1"/>
  <c r="AG40" i="1"/>
  <c r="AG39" i="1"/>
  <c r="AG38" i="1"/>
  <c r="AC45" i="1"/>
  <c r="AC44" i="1"/>
  <c r="AC43" i="1"/>
  <c r="AC42" i="1"/>
  <c r="AC41" i="1"/>
  <c r="AC40" i="1"/>
  <c r="AC39" i="1"/>
  <c r="AC38" i="1"/>
  <c r="Y45" i="1"/>
  <c r="Y44" i="1"/>
  <c r="Y43" i="1"/>
  <c r="Y42" i="1"/>
  <c r="Y41" i="1"/>
  <c r="Y40" i="1"/>
  <c r="Y39" i="1"/>
  <c r="Y38" i="1"/>
  <c r="U45" i="1"/>
  <c r="U44" i="1"/>
  <c r="U43" i="1"/>
  <c r="U42" i="1"/>
  <c r="U41" i="1"/>
  <c r="U40" i="1"/>
  <c r="U39" i="1"/>
  <c r="U38" i="1"/>
  <c r="Q45" i="1"/>
  <c r="Q44" i="1"/>
  <c r="Q43" i="1"/>
  <c r="Q42" i="1"/>
  <c r="Q41" i="1"/>
  <c r="Q40" i="1"/>
  <c r="Q39" i="1"/>
  <c r="Q38" i="1"/>
  <c r="M45" i="1"/>
  <c r="M44" i="1"/>
  <c r="M43" i="1"/>
  <c r="M42" i="1"/>
  <c r="M41" i="1"/>
  <c r="M40" i="1"/>
  <c r="M39" i="1"/>
  <c r="M38" i="1"/>
  <c r="I39" i="1"/>
  <c r="I40" i="1"/>
  <c r="I41" i="1"/>
  <c r="I42" i="1"/>
  <c r="I43" i="1"/>
  <c r="I44" i="1"/>
  <c r="I45" i="1"/>
  <c r="I38" i="1"/>
  <c r="AU97" i="2" l="1"/>
  <c r="AU89" i="1"/>
  <c r="AU99" i="2"/>
  <c r="AU101" i="2"/>
  <c r="AU72" i="2"/>
  <c r="AU74" i="2"/>
  <c r="AU76" i="2"/>
  <c r="AU78" i="2"/>
  <c r="AU80" i="2"/>
  <c r="AU82" i="2"/>
  <c r="AU84" i="2"/>
  <c r="AU86" i="2"/>
  <c r="AU92" i="2"/>
  <c r="AU100" i="2"/>
  <c r="AU85" i="1"/>
  <c r="I72" i="2"/>
  <c r="I74" i="2"/>
  <c r="I76" i="2"/>
  <c r="I78" i="2"/>
  <c r="I80" i="2"/>
  <c r="I82" i="2"/>
  <c r="I84" i="2"/>
  <c r="I86" i="2"/>
  <c r="I88" i="2"/>
  <c r="I92" i="2"/>
  <c r="I96" i="2"/>
  <c r="I100" i="2"/>
  <c r="I75" i="2"/>
  <c r="I79" i="2"/>
  <c r="I83" i="2"/>
  <c r="I87" i="2"/>
  <c r="I91" i="2"/>
  <c r="I95" i="2"/>
  <c r="I99" i="2"/>
  <c r="I90" i="2"/>
  <c r="I94" i="2"/>
  <c r="I98" i="2"/>
  <c r="I73" i="2"/>
  <c r="I77" i="2"/>
  <c r="I81" i="2"/>
  <c r="I85" i="2"/>
  <c r="I89" i="2"/>
  <c r="I93" i="2"/>
  <c r="I97" i="2"/>
  <c r="I101" i="2"/>
  <c r="AU79" i="1"/>
  <c r="AU90" i="1"/>
  <c r="AU82" i="1"/>
  <c r="AU95" i="1"/>
  <c r="I87" i="1"/>
  <c r="AU88" i="1"/>
  <c r="I100" i="1"/>
  <c r="I92" i="1"/>
  <c r="I76" i="1"/>
  <c r="I86" i="1"/>
  <c r="AU78" i="1"/>
  <c r="AU83" i="1"/>
  <c r="AU75" i="1"/>
  <c r="AU96" i="1"/>
  <c r="AU80" i="1"/>
  <c r="AU91" i="1"/>
  <c r="AU99" i="1"/>
  <c r="I90" i="1"/>
  <c r="I78" i="1"/>
  <c r="AU86" i="1"/>
  <c r="AU97" i="1"/>
  <c r="AU81" i="1"/>
  <c r="I101" i="1"/>
  <c r="I93" i="1"/>
  <c r="I85" i="1"/>
  <c r="AU77" i="1"/>
  <c r="I80" i="1"/>
  <c r="I72" i="1"/>
  <c r="AU100" i="1"/>
  <c r="E135" i="1" s="1"/>
  <c r="D8" i="1" s="1"/>
  <c r="AU92" i="1"/>
  <c r="AU84" i="1"/>
  <c r="AU76" i="1"/>
  <c r="I99" i="1"/>
  <c r="I91" i="1"/>
  <c r="I83" i="1"/>
  <c r="AU87" i="1"/>
  <c r="I77" i="1"/>
  <c r="I84" i="1"/>
  <c r="AU72" i="1"/>
  <c r="AU101" i="1"/>
  <c r="AU93" i="1"/>
  <c r="I75" i="1"/>
  <c r="I97" i="1"/>
  <c r="I89" i="1"/>
  <c r="I81" i="1"/>
  <c r="I73" i="1"/>
  <c r="I98" i="1"/>
  <c r="I82" i="1"/>
  <c r="I74" i="1"/>
  <c r="I96" i="1"/>
  <c r="I88" i="1"/>
  <c r="I95" i="1"/>
  <c r="I79" i="1"/>
  <c r="I94" i="1"/>
  <c r="E109" i="1" l="1"/>
  <c r="D31" i="1" s="1"/>
  <c r="E111" i="1"/>
  <c r="D10" i="1" s="1"/>
  <c r="E114" i="1"/>
  <c r="D12" i="1" s="1"/>
  <c r="E113" i="1"/>
  <c r="D13" i="1" s="1"/>
  <c r="E129" i="1"/>
  <c r="D32" i="1" s="1"/>
  <c r="E127" i="2"/>
  <c r="D12" i="2" s="1"/>
  <c r="E122" i="1"/>
  <c r="D17" i="1" s="1"/>
  <c r="E131" i="2"/>
  <c r="D28" i="2" s="1"/>
  <c r="E135" i="2"/>
  <c r="D19" i="2" s="1"/>
  <c r="E123" i="2"/>
  <c r="D31" i="2" s="1"/>
  <c r="E127" i="1"/>
  <c r="D26" i="1" s="1"/>
  <c r="E117" i="1"/>
  <c r="D4" i="1" s="1"/>
  <c r="E107" i="2"/>
  <c r="D18" i="2" s="1"/>
  <c r="E115" i="2"/>
  <c r="D8" i="2" s="1"/>
  <c r="E121" i="2"/>
  <c r="D25" i="2" s="1"/>
  <c r="E117" i="2"/>
  <c r="D22" i="2" s="1"/>
  <c r="E109" i="2"/>
  <c r="E119" i="2"/>
  <c r="D14" i="2" s="1"/>
  <c r="E113" i="2"/>
  <c r="D13" i="2" s="1"/>
  <c r="E111" i="2"/>
  <c r="D10" i="2" s="1"/>
  <c r="E128" i="2"/>
  <c r="D15" i="2" s="1"/>
  <c r="E112" i="2"/>
  <c r="D11" i="2" s="1"/>
  <c r="E132" i="2"/>
  <c r="D23" i="2" s="1"/>
  <c r="E114" i="2"/>
  <c r="D5" i="2" s="1"/>
  <c r="E125" i="2"/>
  <c r="D29" i="2" s="1"/>
  <c r="E110" i="2"/>
  <c r="D6" i="2" s="1"/>
  <c r="E116" i="2"/>
  <c r="D17" i="2" s="1"/>
  <c r="E108" i="2"/>
  <c r="D20" i="2" s="1"/>
  <c r="E136" i="2"/>
  <c r="D24" i="2" s="1"/>
  <c r="E122" i="2"/>
  <c r="D33" i="2" s="1"/>
  <c r="E124" i="2"/>
  <c r="D32" i="2" s="1"/>
  <c r="E126" i="2"/>
  <c r="D26" i="2" s="1"/>
  <c r="E120" i="2"/>
  <c r="D7" i="2" s="1"/>
  <c r="E133" i="2"/>
  <c r="D30" i="2" s="1"/>
  <c r="E134" i="2"/>
  <c r="D16" i="2" s="1"/>
  <c r="E129" i="2"/>
  <c r="D27" i="2" s="1"/>
  <c r="E130" i="2"/>
  <c r="E118" i="2"/>
  <c r="D21" i="2" s="1"/>
  <c r="E131" i="1"/>
  <c r="D25" i="1" s="1"/>
  <c r="E115" i="1"/>
  <c r="D5" i="1" s="1"/>
  <c r="E123" i="1"/>
  <c r="D19" i="1" s="1"/>
  <c r="E132" i="1"/>
  <c r="D11" i="1" s="1"/>
  <c r="E126" i="1"/>
  <c r="D6" i="1" s="1"/>
  <c r="E133" i="1"/>
  <c r="D33" i="1" s="1"/>
  <c r="E125" i="1"/>
  <c r="D14" i="1" s="1"/>
  <c r="E130" i="1"/>
  <c r="D28" i="1" s="1"/>
  <c r="E134" i="1"/>
  <c r="D29" i="1" s="1"/>
  <c r="E121" i="1"/>
  <c r="D7" i="1" s="1"/>
  <c r="E110" i="1"/>
  <c r="D21" i="1" s="1"/>
  <c r="E118" i="1"/>
  <c r="D30" i="1" s="1"/>
  <c r="E108" i="1"/>
  <c r="D18" i="1" s="1"/>
  <c r="E120" i="1"/>
  <c r="D15" i="1" s="1"/>
  <c r="E128" i="1"/>
  <c r="D16" i="1" s="1"/>
  <c r="E136" i="1"/>
  <c r="D23" i="1" s="1"/>
  <c r="E112" i="1"/>
  <c r="D22" i="1" s="1"/>
  <c r="E116" i="1"/>
  <c r="D27" i="1" s="1"/>
  <c r="E119" i="1"/>
  <c r="D20" i="1" s="1"/>
  <c r="E107" i="1"/>
  <c r="D9" i="1" s="1"/>
  <c r="E124" i="1"/>
  <c r="D24" i="1" s="1"/>
  <c r="D4" i="2" l="1"/>
  <c r="D9" i="2"/>
  <c r="F136" i="2"/>
  <c r="E24" i="2" s="1"/>
  <c r="F135" i="2"/>
  <c r="E19" i="2" s="1"/>
  <c r="F131" i="2"/>
  <c r="E28" i="2" s="1"/>
  <c r="F127" i="2"/>
  <c r="E12" i="2" s="1"/>
  <c r="F124" i="2"/>
  <c r="E32" i="2" s="1"/>
  <c r="F123" i="2"/>
  <c r="E31" i="2" s="1"/>
  <c r="F120" i="2"/>
  <c r="E7" i="2" s="1"/>
  <c r="F118" i="2"/>
  <c r="E21" i="2" s="1"/>
  <c r="F115" i="2"/>
  <c r="E8" i="2" s="1"/>
  <c r="F107" i="2"/>
  <c r="E18" i="2" s="1"/>
  <c r="F121" i="2"/>
  <c r="E25" i="2" s="1"/>
  <c r="F117" i="2"/>
  <c r="E22" i="2" s="1"/>
  <c r="F109" i="2"/>
  <c r="F119" i="2"/>
  <c r="E14" i="2" s="1"/>
  <c r="F111" i="2"/>
  <c r="E10" i="2" s="1"/>
  <c r="F113" i="2"/>
  <c r="E13" i="2" s="1"/>
  <c r="F114" i="2"/>
  <c r="E5" i="2" s="1"/>
  <c r="F110" i="2"/>
  <c r="E6" i="2" s="1"/>
  <c r="F128" i="2"/>
  <c r="E15" i="2" s="1"/>
  <c r="F132" i="2"/>
  <c r="E23" i="2" s="1"/>
  <c r="F112" i="2"/>
  <c r="E11" i="2" s="1"/>
  <c r="F125" i="2"/>
  <c r="E29" i="2" s="1"/>
  <c r="F133" i="2"/>
  <c r="E30" i="2" s="1"/>
  <c r="F130" i="2"/>
  <c r="F116" i="2"/>
  <c r="E17" i="2" s="1"/>
  <c r="F108" i="2"/>
  <c r="E20" i="2" s="1"/>
  <c r="F126" i="2"/>
  <c r="E26" i="2" s="1"/>
  <c r="F122" i="2"/>
  <c r="E33" i="2" s="1"/>
  <c r="F129" i="2"/>
  <c r="E27" i="2" s="1"/>
  <c r="F134" i="2"/>
  <c r="E16" i="2" s="1"/>
  <c r="F122" i="1"/>
  <c r="E17" i="1" s="1"/>
  <c r="F124" i="1"/>
  <c r="E24" i="1" s="1"/>
  <c r="F119" i="1"/>
  <c r="E20" i="1" s="1"/>
  <c r="F131" i="1"/>
  <c r="E25" i="1" s="1"/>
  <c r="F116" i="1"/>
  <c r="E27" i="1" s="1"/>
  <c r="F127" i="1"/>
  <c r="E26" i="1" s="1"/>
  <c r="F120" i="1"/>
  <c r="E15" i="1" s="1"/>
  <c r="F123" i="1"/>
  <c r="E19" i="1" s="1"/>
  <c r="F128" i="1"/>
  <c r="E16" i="1" s="1"/>
  <c r="F111" i="1"/>
  <c r="E10" i="1" s="1"/>
  <c r="F109" i="1"/>
  <c r="E31" i="1" s="1"/>
  <c r="F134" i="1"/>
  <c r="E29" i="1" s="1"/>
  <c r="F117" i="1"/>
  <c r="E4" i="1" s="1"/>
  <c r="F129" i="1"/>
  <c r="E32" i="1" s="1"/>
  <c r="F110" i="1"/>
  <c r="E21" i="1" s="1"/>
  <c r="F125" i="1"/>
  <c r="E14" i="1" s="1"/>
  <c r="F132" i="1"/>
  <c r="E11" i="1" s="1"/>
  <c r="F112" i="1"/>
  <c r="E22" i="1" s="1"/>
  <c r="F130" i="1"/>
  <c r="E28" i="1" s="1"/>
  <c r="F115" i="1"/>
  <c r="E5" i="1" s="1"/>
  <c r="F136" i="1"/>
  <c r="E23" i="1" s="1"/>
  <c r="F113" i="1"/>
  <c r="E13" i="1" s="1"/>
  <c r="F108" i="1"/>
  <c r="E18" i="1" s="1"/>
  <c r="F133" i="1"/>
  <c r="E33" i="1" s="1"/>
  <c r="F126" i="1"/>
  <c r="E6" i="1" s="1"/>
  <c r="F118" i="1"/>
  <c r="E30" i="1" s="1"/>
  <c r="F121" i="1"/>
  <c r="E7" i="1" s="1"/>
  <c r="F107" i="1"/>
  <c r="E9" i="1" s="1"/>
  <c r="F135" i="1"/>
  <c r="E8" i="1" s="1"/>
  <c r="F114" i="1"/>
  <c r="E12" i="1" s="1"/>
  <c r="E4" i="2" l="1"/>
  <c r="E9" i="2"/>
</calcChain>
</file>

<file path=xl/sharedStrings.xml><?xml version="1.0" encoding="utf-8"?>
<sst xmlns="http://schemas.openxmlformats.org/spreadsheetml/2006/main" count="721" uniqueCount="125">
  <si>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</si>
  <si>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</si>
  <si>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</si>
  <si>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</si>
  <si>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</si>
  <si>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</si>
  <si>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</si>
  <si>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</si>
  <si>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</si>
  <si>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</si>
  <si>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Hdcp</t>
  </si>
  <si>
    <t>Last</t>
  </si>
  <si>
    <t>First</t>
  </si>
  <si>
    <t>Game 1</t>
  </si>
  <si>
    <t>Game 2</t>
  </si>
  <si>
    <t>Game 3</t>
  </si>
  <si>
    <t>Series</t>
  </si>
  <si>
    <t>Colin</t>
  </si>
  <si>
    <t>Nick</t>
  </si>
  <si>
    <t>Sam</t>
  </si>
  <si>
    <t>Cliff</t>
  </si>
  <si>
    <t>Rich</t>
  </si>
  <si>
    <t>Sherry</t>
  </si>
  <si>
    <t>Lauren</t>
  </si>
  <si>
    <t>Larry</t>
  </si>
  <si>
    <t>Karla</t>
  </si>
  <si>
    <t>Matt</t>
  </si>
  <si>
    <t>Todd</t>
  </si>
  <si>
    <t>Ryan</t>
  </si>
  <si>
    <t>Devin</t>
  </si>
  <si>
    <t>Derek</t>
  </si>
  <si>
    <t>Josh</t>
  </si>
  <si>
    <t>Brian</t>
  </si>
  <si>
    <t>Blake</t>
  </si>
  <si>
    <t>James</t>
  </si>
  <si>
    <t>Bill</t>
  </si>
  <si>
    <t>Don</t>
  </si>
  <si>
    <t>Mary</t>
  </si>
  <si>
    <t>Patrick</t>
  </si>
  <si>
    <t>Greg</t>
  </si>
  <si>
    <t>Brandon</t>
  </si>
  <si>
    <t>Shawn</t>
  </si>
  <si>
    <t>Tom</t>
  </si>
  <si>
    <t>Veronica</t>
  </si>
  <si>
    <t>Ames</t>
  </si>
  <si>
    <t>Decesaro</t>
  </si>
  <si>
    <t>Kanb</t>
  </si>
  <si>
    <t>Nims</t>
  </si>
  <si>
    <t>Deckson</t>
  </si>
  <si>
    <t>Scalise</t>
  </si>
  <si>
    <t>Norton</t>
  </si>
  <si>
    <t>Testa</t>
  </si>
  <si>
    <t>Kuna</t>
  </si>
  <si>
    <t>Keys</t>
  </si>
  <si>
    <t>Manke</t>
  </si>
  <si>
    <t>Crandall</t>
  </si>
  <si>
    <t>Hartnett</t>
  </si>
  <si>
    <t>Smith</t>
  </si>
  <si>
    <t>Khan-Dass</t>
  </si>
  <si>
    <t>Persons</t>
  </si>
  <si>
    <t>Morris</t>
  </si>
  <si>
    <t>Rogers</t>
  </si>
  <si>
    <t>Pecucci</t>
  </si>
  <si>
    <t>Chrisman</t>
  </si>
  <si>
    <t>Cizowski</t>
  </si>
  <si>
    <t>Holzmann</t>
  </si>
  <si>
    <t>Faje</t>
  </si>
  <si>
    <t>Dawson</t>
  </si>
  <si>
    <t>Knab</t>
  </si>
  <si>
    <t>Show Up</t>
  </si>
  <si>
    <t>Total</t>
  </si>
  <si>
    <t>Rank</t>
  </si>
  <si>
    <t>First &amp; Last</t>
  </si>
  <si>
    <t>Regular League Standings</t>
  </si>
  <si>
    <t>Total Pts</t>
  </si>
  <si>
    <t>Scores</t>
  </si>
  <si>
    <t>Points Earned</t>
  </si>
  <si>
    <t>Zach</t>
  </si>
  <si>
    <t>Donovon</t>
  </si>
  <si>
    <t>Chrissy</t>
  </si>
  <si>
    <t>Richii</t>
  </si>
  <si>
    <t>Ed</t>
  </si>
  <si>
    <t>John</t>
  </si>
  <si>
    <t>Lisa</t>
  </si>
  <si>
    <t>Sherri</t>
  </si>
  <si>
    <t>Alisa</t>
  </si>
  <si>
    <t>Suzie</t>
  </si>
  <si>
    <t>Steven</t>
  </si>
  <si>
    <t>Judkins</t>
  </si>
  <si>
    <t>Hernandez</t>
  </si>
  <si>
    <t>Heuer</t>
  </si>
  <si>
    <t>Flannery</t>
  </si>
  <si>
    <t>Tippett</t>
  </si>
  <si>
    <t>Meehan</t>
  </si>
  <si>
    <t>Caruso</t>
  </si>
  <si>
    <t>Steady</t>
  </si>
  <si>
    <t>Brunner</t>
  </si>
  <si>
    <t>Heidlauf</t>
  </si>
  <si>
    <t>Chad</t>
  </si>
  <si>
    <t>Caitlin</t>
  </si>
  <si>
    <t>Kailee</t>
  </si>
  <si>
    <t>Bob</t>
  </si>
  <si>
    <t>Gerald</t>
  </si>
  <si>
    <t>Jim</t>
  </si>
  <si>
    <t>Angie</t>
  </si>
  <si>
    <t>Ellee</t>
  </si>
  <si>
    <t>Isaak</t>
  </si>
  <si>
    <t>Eric</t>
  </si>
  <si>
    <t>Davalle</t>
  </si>
  <si>
    <t>Thompson</t>
  </si>
  <si>
    <t>Mills</t>
  </si>
  <si>
    <t>Laski</t>
  </si>
  <si>
    <t>Passanante</t>
  </si>
  <si>
    <t>Peddy</t>
  </si>
  <si>
    <t>Stroud</t>
  </si>
  <si>
    <t>Phistry</t>
  </si>
  <si>
    <t>Aberham</t>
  </si>
  <si>
    <t>Wilson</t>
  </si>
  <si>
    <t>Fair</t>
  </si>
  <si>
    <t>Carlton</t>
  </si>
  <si>
    <t>Krifien</t>
  </si>
  <si>
    <t>Jessica</t>
  </si>
  <si>
    <t>Amie</t>
  </si>
  <si>
    <t>Lee</t>
  </si>
  <si>
    <t>9-Pin No Tap League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</si>
</sst>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2" fillId="3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2" fillId="0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/>
    <xf numFmtId="0" fontId="0" fillId="4" borderId="0" xfId="0" applyFill="1"/>
    <xf numFmtId="0" fontId="0" fillId="5" borderId="2" xfId="0" applyFill="1" applyBorder="1"/>
    <xf numFmtId="0" fontId="0" fillId="5" borderId="0" xfId="0" applyFill="1"/>
    <xf numFmtId="0" fontId="0" fillId="0" borderId="0" xfId="0"/>
    <xf numFmtId="0" fontId="0" fillId="0" borderId="2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1" fontId="0" fillId="0" borderId="0" xfId="0" applyNumberFormat="1"/>
    <xf numFmtId="0" fontId="0" fillId="0" borderId="2" xfId="0" applyBorder="1"/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3061-CAE0-44CB-888B-440CF9C7C906}">
  <dimension ref="A1:AU136"/>
  <sheetViews>
    <sheetView tabSelected="1" topLeftCell="B70" workbookViewId="0">
      <selection activeCell="AO91" sqref="AO91"/>
    </sheetView>
  </sheetViews>
  <sheetFormatPr defaultRowHeight="15" outlineLevelCol="1" x14ac:dyDescent="0.25"/>
  <cols>
    <col min="1" max="1" width="0" hidden="1" customWidth="1"/>
    <col min="2" max="2" width="10.5703125" customWidth="1"/>
    <col min="3" max="3" width="13.42578125" customWidth="1"/>
    <col min="4" max="4" width="8.42578125" customWidth="1"/>
    <col min="5" max="5" width="9.140625" customWidth="1"/>
    <col min="6" max="16" width="9.140625" hidden="1" customWidth="1" outlineLevel="1"/>
    <col min="17" max="25" width="8.7109375" hidden="1" customWidth="1" outlineLevel="1"/>
    <col min="26" max="26" width="8.7109375" hidden="1" customWidth="1" collapsed="1"/>
    <col min="27" max="29" width="8.7109375" hidden="1" customWidth="1"/>
    <col min="30" max="33" width="0" hidden="1" customWidth="1"/>
  </cols>
  <sheetData>
    <row r="1" spans="1:5" x14ac:dyDescent="0.25">
      <c r="A1" s="3" t="s">
        <v>73</v>
      </c>
      <c r="B1" s="3" t="s">
        <v>73</v>
      </c>
    </row>
    <row r="3" spans="1:5" x14ac:dyDescent="0.25">
      <c r="A3" s="5" t="s">
        <v>72</v>
      </c>
      <c r="B3" s="4" t="s">
        <v>12</v>
      </c>
      <c r="C3" s="4" t="s">
        <v>11</v>
      </c>
      <c r="D3" s="4" t="s">
        <v>70</v>
      </c>
      <c r="E3" s="20" t="s">
        <v>71</v>
      </c>
    </row>
    <row r="4" spans="1:5" x14ac:dyDescent="0.25">
      <c r="A4" s="5" t="str">
        <f>B4&amp;C4</f>
        <v>MattKuna</v>
      </c>
      <c r="B4" t="s">
        <v>26</v>
      </c>
      <c r="C4" t="s">
        <v>52</v>
      </c>
      <c r="D4">
        <f>VLOOKUP(A4,$D$107:$F$136,2,FALSE)</f>
        <v>536</v>
      </c>
      <c r="E4" s="21">
        <f>VLOOKUP(A4,$D$107:$F$136,3,FALSE)</f>
        <v>1</v>
      </c>
    </row>
    <row r="5" spans="1:5" x14ac:dyDescent="0.25">
      <c r="A5" s="5" t="str">
        <f t="shared" ref="A5:A33" si="0">B5&amp;C5</f>
        <v>ShawnNorton</v>
      </c>
      <c r="B5" t="s">
        <v>41</v>
      </c>
      <c r="C5" t="s">
        <v>50</v>
      </c>
      <c r="D5">
        <f>VLOOKUP(A5,$D$107:$F$136,2,FALSE)</f>
        <v>513</v>
      </c>
      <c r="E5" s="21">
        <f>VLOOKUP(A5,$D$107:$F$136,3,FALSE)</f>
        <v>2</v>
      </c>
    </row>
    <row r="6" spans="1:5" x14ac:dyDescent="0.25">
      <c r="A6" s="5" t="str">
        <f t="shared" si="0"/>
        <v>BlakePersons</v>
      </c>
      <c r="B6" t="s">
        <v>33</v>
      </c>
      <c r="C6" t="s">
        <v>59</v>
      </c>
      <c r="D6">
        <f>VLOOKUP(A6,$D$107:$F$136,2,FALSE)</f>
        <v>501</v>
      </c>
      <c r="E6" s="21">
        <f>VLOOKUP(A6,$D$107:$F$136,3,FALSE)</f>
        <v>3</v>
      </c>
    </row>
    <row r="7" spans="1:5" x14ac:dyDescent="0.25">
      <c r="A7" s="5" t="str">
        <f t="shared" si="0"/>
        <v>DevinHolzmann</v>
      </c>
      <c r="B7" t="s">
        <v>29</v>
      </c>
      <c r="C7" t="s">
        <v>65</v>
      </c>
      <c r="D7">
        <f>VLOOKUP(A7,$D$107:$F$136,2,FALSE)</f>
        <v>473</v>
      </c>
      <c r="E7" s="21">
        <f>VLOOKUP(A7,$D$107:$F$136,3,FALSE)</f>
        <v>4</v>
      </c>
    </row>
    <row r="8" spans="1:5" x14ac:dyDescent="0.25">
      <c r="A8" s="5" t="str">
        <f t="shared" si="0"/>
        <v>VeronicaChrisman</v>
      </c>
      <c r="B8" t="s">
        <v>43</v>
      </c>
      <c r="C8" t="s">
        <v>63</v>
      </c>
      <c r="D8">
        <f>VLOOKUP(A8,$D$107:$F$136,2,FALSE)</f>
        <v>456</v>
      </c>
      <c r="E8" s="21">
        <f>VLOOKUP(A8,$D$107:$F$136,3,FALSE)</f>
        <v>5</v>
      </c>
    </row>
    <row r="9" spans="1:5" x14ac:dyDescent="0.25">
      <c r="A9" s="5" t="str">
        <f t="shared" si="0"/>
        <v>ColinAmes</v>
      </c>
      <c r="B9" t="s">
        <v>17</v>
      </c>
      <c r="C9" t="s">
        <v>44</v>
      </c>
      <c r="D9">
        <f>VLOOKUP(A9,$D$107:$F$136,2,FALSE)</f>
        <v>434</v>
      </c>
      <c r="E9" s="21">
        <f>VLOOKUP(A9,$D$107:$F$136,3,FALSE)</f>
        <v>6</v>
      </c>
    </row>
    <row r="10" spans="1:5" x14ac:dyDescent="0.25">
      <c r="A10" s="5" t="str">
        <f t="shared" si="0"/>
        <v>RichNims</v>
      </c>
      <c r="B10" t="s">
        <v>21</v>
      </c>
      <c r="C10" t="s">
        <v>47</v>
      </c>
      <c r="D10">
        <f>VLOOKUP(A10,$D$107:$F$136,2,FALSE)</f>
        <v>428</v>
      </c>
      <c r="E10" s="21">
        <f>VLOOKUP(A10,$D$107:$F$136,3,FALSE)</f>
        <v>7</v>
      </c>
    </row>
    <row r="11" spans="1:5" x14ac:dyDescent="0.25">
      <c r="A11" s="5" t="str">
        <f t="shared" si="0"/>
        <v>PatrickFaje</v>
      </c>
      <c r="B11" t="s">
        <v>38</v>
      </c>
      <c r="C11" t="s">
        <v>66</v>
      </c>
      <c r="D11">
        <f>VLOOKUP(A11,$D$107:$F$136,2,FALSE)</f>
        <v>419</v>
      </c>
      <c r="E11" s="21">
        <f>VLOOKUP(A11,$D$107:$F$136,3,FALSE)</f>
        <v>8</v>
      </c>
    </row>
    <row r="12" spans="1:5" x14ac:dyDescent="0.25">
      <c r="A12" s="5" t="str">
        <f t="shared" si="0"/>
        <v>LarryScalise</v>
      </c>
      <c r="B12" t="s">
        <v>24</v>
      </c>
      <c r="C12" t="s">
        <v>49</v>
      </c>
      <c r="D12">
        <f>VLOOKUP(A12,$D$107:$F$136,2,FALSE)</f>
        <v>418</v>
      </c>
      <c r="E12" s="21">
        <f>VLOOKUP(A12,$D$107:$F$136,3,FALSE)</f>
        <v>9</v>
      </c>
    </row>
    <row r="13" spans="1:5" x14ac:dyDescent="0.25">
      <c r="A13" s="5" t="str">
        <f t="shared" si="0"/>
        <v>LaurenScalise</v>
      </c>
      <c r="B13" t="s">
        <v>23</v>
      </c>
      <c r="C13" t="s">
        <v>49</v>
      </c>
      <c r="D13">
        <f>VLOOKUP(A13,$D$107:$F$136,2,FALSE)</f>
        <v>414</v>
      </c>
      <c r="E13" s="21">
        <f>VLOOKUP(A13,$D$107:$F$136,3,FALSE)</f>
        <v>10</v>
      </c>
    </row>
    <row r="14" spans="1:5" x14ac:dyDescent="0.25">
      <c r="A14" s="5" t="str">
        <f t="shared" si="0"/>
        <v>BrandonKhan-Dass</v>
      </c>
      <c r="B14" t="s">
        <v>40</v>
      </c>
      <c r="C14" t="s">
        <v>58</v>
      </c>
      <c r="D14">
        <f>VLOOKUP(A14,$D$107:$F$136,2,FALSE)</f>
        <v>406</v>
      </c>
      <c r="E14" s="21">
        <f>VLOOKUP(A14,$D$107:$F$136,3,FALSE)</f>
        <v>11</v>
      </c>
    </row>
    <row r="15" spans="1:5" x14ac:dyDescent="0.25">
      <c r="A15" s="5" t="str">
        <f t="shared" si="0"/>
        <v>RyanCrandall</v>
      </c>
      <c r="B15" t="s">
        <v>28</v>
      </c>
      <c r="C15" t="s">
        <v>55</v>
      </c>
      <c r="D15">
        <f>VLOOKUP(A15,$D$107:$F$136,2,FALSE)</f>
        <v>404</v>
      </c>
      <c r="E15" s="21">
        <f>VLOOKUP(A15,$D$107:$F$136,3,FALSE)</f>
        <v>12</v>
      </c>
    </row>
    <row r="16" spans="1:5" x14ac:dyDescent="0.25">
      <c r="A16" s="5" t="str">
        <f t="shared" si="0"/>
        <v>JamesRogers</v>
      </c>
      <c r="B16" t="s">
        <v>34</v>
      </c>
      <c r="C16" t="s">
        <v>61</v>
      </c>
      <c r="D16">
        <f>VLOOKUP(A16,$D$107:$F$136,2,FALSE)</f>
        <v>394</v>
      </c>
      <c r="E16" s="21">
        <f>VLOOKUP(A16,$D$107:$F$136,3,FALSE)</f>
        <v>13</v>
      </c>
    </row>
    <row r="17" spans="1:5" x14ac:dyDescent="0.25">
      <c r="A17" s="5" t="str">
        <f t="shared" si="0"/>
        <v>DerekHolzmann</v>
      </c>
      <c r="B17" t="s">
        <v>30</v>
      </c>
      <c r="C17" t="s">
        <v>65</v>
      </c>
      <c r="D17">
        <f>VLOOKUP(A17,$D$107:$F$136,2,FALSE)</f>
        <v>388</v>
      </c>
      <c r="E17" s="21">
        <f>VLOOKUP(A17,$D$107:$F$136,3,FALSE)</f>
        <v>14</v>
      </c>
    </row>
    <row r="18" spans="1:5" x14ac:dyDescent="0.25">
      <c r="A18" s="5" t="str">
        <f t="shared" si="0"/>
        <v>NickDecesaro</v>
      </c>
      <c r="B18" t="s">
        <v>18</v>
      </c>
      <c r="C18" t="s">
        <v>45</v>
      </c>
      <c r="D18">
        <f>VLOOKUP(A18,$D$107:$F$136,2,FALSE)</f>
        <v>372</v>
      </c>
      <c r="E18" s="21">
        <f>VLOOKUP(A18,$D$107:$F$136,3,FALSE)</f>
        <v>15</v>
      </c>
    </row>
    <row r="19" spans="1:5" x14ac:dyDescent="0.25">
      <c r="A19" s="5" t="str">
        <f t="shared" si="0"/>
        <v>JoshHartnett</v>
      </c>
      <c r="B19" t="s">
        <v>31</v>
      </c>
      <c r="C19" t="s">
        <v>56</v>
      </c>
      <c r="D19">
        <f>VLOOKUP(A19,$D$107:$F$136,2,FALSE)</f>
        <v>372</v>
      </c>
      <c r="E19" s="21">
        <f>VLOOKUP(A19,$D$107:$F$136,3,FALSE)</f>
        <v>15</v>
      </c>
    </row>
    <row r="20" spans="1:5" x14ac:dyDescent="0.25">
      <c r="A20" s="5" t="str">
        <f t="shared" si="0"/>
        <v>ToddManke</v>
      </c>
      <c r="B20" t="s">
        <v>27</v>
      </c>
      <c r="C20" t="s">
        <v>54</v>
      </c>
      <c r="D20">
        <f>VLOOKUP(A20,$D$107:$F$136,2,FALSE)</f>
        <v>367</v>
      </c>
      <c r="E20" s="21">
        <f>VLOOKUP(A20,$D$107:$F$136,3,FALSE)</f>
        <v>17</v>
      </c>
    </row>
    <row r="21" spans="1:5" x14ac:dyDescent="0.25">
      <c r="A21" s="5" t="str">
        <f t="shared" si="0"/>
        <v>CliffNims</v>
      </c>
      <c r="B21" t="s">
        <v>20</v>
      </c>
      <c r="C21" t="s">
        <v>47</v>
      </c>
      <c r="D21">
        <f>VLOOKUP(A21,$D$107:$F$136,2,FALSE)</f>
        <v>357</v>
      </c>
      <c r="E21" s="21">
        <f>VLOOKUP(A21,$D$107:$F$136,3,FALSE)</f>
        <v>18</v>
      </c>
    </row>
    <row r="22" spans="1:5" x14ac:dyDescent="0.25">
      <c r="A22" s="5" t="str">
        <f t="shared" si="0"/>
        <v>SherryDeckson</v>
      </c>
      <c r="B22" t="s">
        <v>22</v>
      </c>
      <c r="C22" t="s">
        <v>48</v>
      </c>
      <c r="D22">
        <f>VLOOKUP(A22,$D$107:$F$136,2,FALSE)</f>
        <v>356</v>
      </c>
      <c r="E22" s="21">
        <f>VLOOKUP(A22,$D$107:$F$136,3,FALSE)</f>
        <v>19</v>
      </c>
    </row>
    <row r="23" spans="1:5" x14ac:dyDescent="0.25">
      <c r="A23" s="5" t="str">
        <f t="shared" si="0"/>
        <v>MattCizowski</v>
      </c>
      <c r="B23" t="s">
        <v>26</v>
      </c>
      <c r="C23" t="s">
        <v>64</v>
      </c>
      <c r="D23">
        <f>VLOOKUP(A23,$D$107:$F$136,2,FALSE)</f>
        <v>355</v>
      </c>
      <c r="E23" s="21">
        <f>VLOOKUP(A23,$D$107:$F$136,3,FALSE)</f>
        <v>20</v>
      </c>
    </row>
    <row r="24" spans="1:5" x14ac:dyDescent="0.25">
      <c r="A24" s="5" t="str">
        <f t="shared" si="0"/>
        <v>BrianSmith</v>
      </c>
      <c r="B24" t="s">
        <v>32</v>
      </c>
      <c r="C24" t="s">
        <v>57</v>
      </c>
      <c r="D24">
        <f>VLOOKUP(A24,$D$107:$F$136,2,FALSE)</f>
        <v>336</v>
      </c>
      <c r="E24" s="21">
        <f>VLOOKUP(A24,$D$107:$F$136,3,FALSE)</f>
        <v>21</v>
      </c>
    </row>
    <row r="25" spans="1:5" x14ac:dyDescent="0.25">
      <c r="A25" s="5" t="str">
        <f t="shared" si="0"/>
        <v>MaryFaje</v>
      </c>
      <c r="B25" t="s">
        <v>37</v>
      </c>
      <c r="C25" t="s">
        <v>66</v>
      </c>
      <c r="D25">
        <f>VLOOKUP(A25,$D$107:$F$136,2,FALSE)</f>
        <v>335</v>
      </c>
      <c r="E25" s="21">
        <f>VLOOKUP(A25,$D$107:$F$136,3,FALSE)</f>
        <v>22</v>
      </c>
    </row>
    <row r="26" spans="1:5" x14ac:dyDescent="0.25">
      <c r="A26" s="5" t="str">
        <f t="shared" si="0"/>
        <v>ShawnMorris</v>
      </c>
      <c r="B26" t="s">
        <v>41</v>
      </c>
      <c r="C26" t="s">
        <v>60</v>
      </c>
      <c r="D26">
        <f>VLOOKUP(A26,$D$107:$F$136,2,FALSE)</f>
        <v>318</v>
      </c>
      <c r="E26" s="21">
        <f>VLOOKUP(A26,$D$107:$F$136,3,FALSE)</f>
        <v>23</v>
      </c>
    </row>
    <row r="27" spans="1:5" x14ac:dyDescent="0.25">
      <c r="A27" s="5" t="str">
        <f t="shared" si="0"/>
        <v>KarlaTesta</v>
      </c>
      <c r="B27" t="s">
        <v>25</v>
      </c>
      <c r="C27" t="s">
        <v>51</v>
      </c>
      <c r="D27">
        <f>VLOOKUP(A27,$D$107:$F$136,2,FALSE)</f>
        <v>311</v>
      </c>
      <c r="E27" s="21">
        <f>VLOOKUP(A27,$D$107:$F$136,3,FALSE)</f>
        <v>24</v>
      </c>
    </row>
    <row r="28" spans="1:5" x14ac:dyDescent="0.25">
      <c r="A28" s="5" t="str">
        <f t="shared" si="0"/>
        <v>DonFaje</v>
      </c>
      <c r="B28" t="s">
        <v>36</v>
      </c>
      <c r="C28" t="s">
        <v>66</v>
      </c>
      <c r="D28">
        <f>VLOOKUP(A28,$D$107:$F$136,2,FALSE)</f>
        <v>309</v>
      </c>
      <c r="E28" s="21">
        <f>VLOOKUP(A28,$D$107:$F$136,3,FALSE)</f>
        <v>25</v>
      </c>
    </row>
    <row r="29" spans="1:5" x14ac:dyDescent="0.25">
      <c r="A29" s="5" t="str">
        <f t="shared" si="0"/>
        <v>GregChrisman</v>
      </c>
      <c r="B29" t="s">
        <v>39</v>
      </c>
      <c r="C29" t="s">
        <v>63</v>
      </c>
      <c r="D29">
        <f>VLOOKUP(A29,$D$107:$F$136,2,FALSE)</f>
        <v>299</v>
      </c>
      <c r="E29" s="21">
        <f>VLOOKUP(A29,$D$107:$F$136,3,FALSE)</f>
        <v>26</v>
      </c>
    </row>
    <row r="30" spans="1:5" x14ac:dyDescent="0.25">
      <c r="A30" s="5" t="str">
        <f t="shared" si="0"/>
        <v>MattKeys</v>
      </c>
      <c r="B30" t="s">
        <v>26</v>
      </c>
      <c r="C30" t="s">
        <v>53</v>
      </c>
      <c r="D30">
        <f>VLOOKUP(A30,$D$107:$F$136,2,FALSE)</f>
        <v>285</v>
      </c>
      <c r="E30" s="21">
        <f>VLOOKUP(A30,$D$107:$F$136,3,FALSE)</f>
        <v>27</v>
      </c>
    </row>
    <row r="31" spans="1:5" x14ac:dyDescent="0.25">
      <c r="A31" s="5" t="str">
        <f t="shared" si="0"/>
        <v>SamKanb</v>
      </c>
      <c r="B31" t="s">
        <v>19</v>
      </c>
      <c r="C31" t="s">
        <v>46</v>
      </c>
      <c r="D31">
        <f>VLOOKUP(A31,$D$107:$F$136,2,FALSE)</f>
        <v>208</v>
      </c>
      <c r="E31" s="21">
        <f>VLOOKUP(A31,$D$107:$F$136,3,FALSE)</f>
        <v>28</v>
      </c>
    </row>
    <row r="32" spans="1:5" x14ac:dyDescent="0.25">
      <c r="A32" s="5" t="str">
        <f t="shared" si="0"/>
        <v>BillPecucci</v>
      </c>
      <c r="B32" t="s">
        <v>35</v>
      </c>
      <c r="C32" t="s">
        <v>62</v>
      </c>
      <c r="D32">
        <f>VLOOKUP(A32,$D$107:$F$136,2,FALSE)</f>
        <v>189</v>
      </c>
      <c r="E32" s="21">
        <f>VLOOKUP(A32,$D$107:$F$136,3,FALSE)</f>
        <v>29</v>
      </c>
    </row>
    <row r="33" spans="1:45" x14ac:dyDescent="0.25">
      <c r="A33" s="5" t="str">
        <f t="shared" si="0"/>
        <v>TomDawson</v>
      </c>
      <c r="B33" t="s">
        <v>42</v>
      </c>
      <c r="C33" t="s">
        <v>67</v>
      </c>
      <c r="D33">
        <f>VLOOKUP(A33,$D$107:$F$136,2,FALSE)</f>
        <v>49</v>
      </c>
      <c r="E33" s="21">
        <f>VLOOKUP(A33,$D$107:$F$136,3,FALSE)</f>
        <v>30</v>
      </c>
    </row>
    <row r="36" spans="1:45" x14ac:dyDescent="0.25">
      <c r="B36" s="3" t="s">
        <v>75</v>
      </c>
      <c r="D36" s="28"/>
      <c r="F36" s="34" t="s">
        <v>0</v>
      </c>
      <c r="G36" s="34"/>
      <c r="H36" s="34"/>
      <c r="I36" s="34"/>
      <c r="J36" s="34" t="s">
        <v>1</v>
      </c>
      <c r="K36" s="34"/>
      <c r="L36" s="34"/>
      <c r="M36" s="34"/>
      <c r="N36" s="34" t="s">
        <v>2</v>
      </c>
      <c r="O36" s="34"/>
      <c r="P36" s="34"/>
      <c r="Q36" s="34"/>
      <c r="R36" s="34" t="s">
        <v>3</v>
      </c>
      <c r="S36" s="34"/>
      <c r="T36" s="34"/>
      <c r="U36" s="34"/>
      <c r="V36" s="34" t="s">
        <v>4</v>
      </c>
      <c r="W36" s="34"/>
      <c r="X36" s="34"/>
      <c r="Y36" s="34"/>
      <c r="Z36" s="34" t="s">
        <v>5</v>
      </c>
      <c r="AA36" s="34"/>
      <c r="AB36" s="34"/>
      <c r="AC36" s="34"/>
      <c r="AD36" s="34" t="s">
        <v>6</v>
      </c>
      <c r="AE36" s="34"/>
      <c r="AF36" s="34"/>
      <c r="AG36" s="34"/>
      <c r="AH36" s="34" t="s">
        <v>7</v>
      </c>
      <c r="AI36" s="34"/>
      <c r="AJ36" s="34"/>
      <c r="AK36" s="34"/>
      <c r="AL36" s="34" t="s">
        <v>8</v>
      </c>
      <c r="AM36" s="34"/>
      <c r="AN36" s="34"/>
      <c r="AO36" s="34"/>
      <c r="AP36" s="34" t="s">
        <v>9</v>
      </c>
      <c r="AQ36" s="34"/>
      <c r="AR36" s="34"/>
      <c r="AS36" s="34"/>
    </row>
    <row r="37" spans="1:45" x14ac:dyDescent="0.25">
      <c r="B37" s="4" t="s">
        <v>12</v>
      </c>
      <c r="C37" s="4" t="s">
        <v>11</v>
      </c>
      <c r="D37" s="30"/>
      <c r="E37" s="10" t="s">
        <v>10</v>
      </c>
      <c r="F37" s="2" t="s">
        <v>13</v>
      </c>
      <c r="G37" s="2" t="s">
        <v>14</v>
      </c>
      <c r="H37" s="2" t="s">
        <v>15</v>
      </c>
      <c r="I37" s="2" t="s">
        <v>16</v>
      </c>
      <c r="J37" s="2" t="s">
        <v>13</v>
      </c>
      <c r="K37" s="2" t="s">
        <v>14</v>
      </c>
      <c r="L37" s="2" t="s">
        <v>15</v>
      </c>
      <c r="M37" s="2" t="s">
        <v>16</v>
      </c>
      <c r="N37" s="2" t="s">
        <v>13</v>
      </c>
      <c r="O37" s="2" t="s">
        <v>14</v>
      </c>
      <c r="P37" s="2" t="s">
        <v>15</v>
      </c>
      <c r="Q37" s="2" t="s">
        <v>16</v>
      </c>
      <c r="R37" s="2" t="s">
        <v>13</v>
      </c>
      <c r="S37" s="2" t="s">
        <v>14</v>
      </c>
      <c r="T37" s="2" t="s">
        <v>15</v>
      </c>
      <c r="U37" s="2" t="s">
        <v>16</v>
      </c>
      <c r="V37" s="2" t="s">
        <v>13</v>
      </c>
      <c r="W37" s="2" t="s">
        <v>14</v>
      </c>
      <c r="X37" s="2" t="s">
        <v>15</v>
      </c>
      <c r="Y37" s="2" t="s">
        <v>16</v>
      </c>
      <c r="Z37" s="2" t="s">
        <v>13</v>
      </c>
      <c r="AA37" s="2" t="s">
        <v>14</v>
      </c>
      <c r="AB37" s="2" t="s">
        <v>15</v>
      </c>
      <c r="AC37" s="2" t="s">
        <v>16</v>
      </c>
      <c r="AD37" s="2" t="s">
        <v>13</v>
      </c>
      <c r="AE37" s="2" t="s">
        <v>14</v>
      </c>
      <c r="AF37" s="2" t="s">
        <v>15</v>
      </c>
      <c r="AG37" s="2" t="s">
        <v>16</v>
      </c>
      <c r="AH37" s="2" t="s">
        <v>13</v>
      </c>
      <c r="AI37" s="2" t="s">
        <v>14</v>
      </c>
      <c r="AJ37" s="2" t="s">
        <v>15</v>
      </c>
      <c r="AK37" s="2" t="s">
        <v>16</v>
      </c>
      <c r="AL37" s="2" t="s">
        <v>13</v>
      </c>
      <c r="AM37" s="2" t="s">
        <v>14</v>
      </c>
      <c r="AN37" s="2" t="s">
        <v>15</v>
      </c>
      <c r="AO37" s="2" t="s">
        <v>16</v>
      </c>
      <c r="AP37" s="2" t="s">
        <v>13</v>
      </c>
      <c r="AQ37" s="2" t="s">
        <v>14</v>
      </c>
      <c r="AR37" s="2" t="s">
        <v>15</v>
      </c>
      <c r="AS37" s="2" t="s">
        <v>16</v>
      </c>
    </row>
    <row r="38" spans="1:45" x14ac:dyDescent="0.25">
      <c r="B38" t="s">
        <v>17</v>
      </c>
      <c r="C38" t="s">
        <v>44</v>
      </c>
      <c r="D38" s="28"/>
      <c r="E38" s="19">
        <v>0</v>
      </c>
      <c r="F38" s="11">
        <v>243</v>
      </c>
      <c r="G38" s="12">
        <v>188</v>
      </c>
      <c r="H38" s="12">
        <v>248</v>
      </c>
      <c r="I38" s="16">
        <f>SUM(F38:H38)</f>
        <v>679</v>
      </c>
      <c r="J38" s="11">
        <v>266</v>
      </c>
      <c r="K38" s="12">
        <v>179</v>
      </c>
      <c r="L38" s="12">
        <v>256</v>
      </c>
      <c r="M38" s="16">
        <f>SUM(J38:L38)</f>
        <v>701</v>
      </c>
      <c r="N38" s="11">
        <v>248</v>
      </c>
      <c r="O38" s="12">
        <v>205</v>
      </c>
      <c r="P38" s="12">
        <v>201</v>
      </c>
      <c r="Q38" s="16">
        <f>SUM(N38:P38)</f>
        <v>654</v>
      </c>
      <c r="R38" s="11">
        <v>265</v>
      </c>
      <c r="S38" s="12">
        <v>256</v>
      </c>
      <c r="T38" s="12">
        <v>231</v>
      </c>
      <c r="U38" s="16">
        <f>SUM(R38:T38)</f>
        <v>752</v>
      </c>
      <c r="V38" s="22">
        <v>275</v>
      </c>
      <c r="W38" s="22">
        <v>278</v>
      </c>
      <c r="X38" s="22">
        <v>183</v>
      </c>
      <c r="Y38" s="16">
        <f>SUM(V38:X38)</f>
        <v>736</v>
      </c>
      <c r="Z38" s="25">
        <v>236</v>
      </c>
      <c r="AA38" s="25">
        <v>190</v>
      </c>
      <c r="AB38" s="25">
        <v>205</v>
      </c>
      <c r="AC38" s="16">
        <f>SUM(Z38:AB38)</f>
        <v>631</v>
      </c>
      <c r="AD38" s="32">
        <v>300</v>
      </c>
      <c r="AE38" s="32">
        <v>242</v>
      </c>
      <c r="AF38" s="32">
        <v>202</v>
      </c>
      <c r="AG38" s="16">
        <f>SUM(AD38:AF38)</f>
        <v>744</v>
      </c>
      <c r="AH38" s="11">
        <v>239</v>
      </c>
      <c r="AI38" s="12">
        <v>247</v>
      </c>
      <c r="AJ38" s="12">
        <v>205</v>
      </c>
      <c r="AK38" s="16">
        <f>SUM(AH38:AJ38)</f>
        <v>691</v>
      </c>
      <c r="AL38" s="11"/>
      <c r="AM38" s="12"/>
      <c r="AN38" s="12"/>
      <c r="AO38" s="16">
        <f>SUM(AL38:AN38)</f>
        <v>0</v>
      </c>
      <c r="AP38" s="11"/>
      <c r="AQ38" s="12"/>
      <c r="AR38" s="12"/>
      <c r="AS38" s="16">
        <f>SUM(AP38:AR38)</f>
        <v>0</v>
      </c>
    </row>
    <row r="39" spans="1:45" x14ac:dyDescent="0.25">
      <c r="B39" t="s">
        <v>18</v>
      </c>
      <c r="C39" t="s">
        <v>45</v>
      </c>
      <c r="D39" s="28"/>
      <c r="E39" s="19">
        <v>5</v>
      </c>
      <c r="F39" s="13">
        <v>232</v>
      </c>
      <c r="G39" s="14">
        <v>223</v>
      </c>
      <c r="H39" s="14">
        <v>233</v>
      </c>
      <c r="I39" s="17">
        <f t="shared" ref="I39:I45" si="1">SUM(F39:H39)</f>
        <v>688</v>
      </c>
      <c r="J39" s="13">
        <v>242</v>
      </c>
      <c r="K39" s="14">
        <v>219</v>
      </c>
      <c r="L39" s="14">
        <v>162</v>
      </c>
      <c r="M39" s="17">
        <f t="shared" ref="M39:M45" si="2">SUM(J39:L39)</f>
        <v>623</v>
      </c>
      <c r="N39" s="13">
        <v>210</v>
      </c>
      <c r="O39" s="14">
        <v>229</v>
      </c>
      <c r="P39" s="14">
        <v>220</v>
      </c>
      <c r="Q39" s="17">
        <f t="shared" ref="Q39:Q45" si="3">SUM(N39:P39)</f>
        <v>659</v>
      </c>
      <c r="R39" s="13">
        <v>283</v>
      </c>
      <c r="S39" s="14">
        <v>240</v>
      </c>
      <c r="T39" s="14">
        <v>238</v>
      </c>
      <c r="U39" s="17">
        <f t="shared" ref="U39:U45" si="4">SUM(R39:T39)</f>
        <v>761</v>
      </c>
      <c r="V39" s="22">
        <v>253</v>
      </c>
      <c r="W39" s="22">
        <v>274</v>
      </c>
      <c r="X39" s="22">
        <v>243</v>
      </c>
      <c r="Y39" s="17">
        <f t="shared" ref="Y39:Y45" si="5">SUM(V39:X39)</f>
        <v>770</v>
      </c>
      <c r="Z39" s="25">
        <v>254</v>
      </c>
      <c r="AA39" s="25">
        <v>200</v>
      </c>
      <c r="AB39" s="25">
        <v>242</v>
      </c>
      <c r="AC39" s="17">
        <f t="shared" ref="AC39:AC45" si="6">SUM(Z39:AB39)</f>
        <v>696</v>
      </c>
      <c r="AD39" s="32">
        <v>207</v>
      </c>
      <c r="AE39" s="32">
        <v>214</v>
      </c>
      <c r="AF39" s="32">
        <v>238</v>
      </c>
      <c r="AG39" s="17">
        <f t="shared" ref="AG39:AG45" si="7">SUM(AD39:AF39)</f>
        <v>659</v>
      </c>
      <c r="AH39" s="13">
        <v>0</v>
      </c>
      <c r="AI39" s="31">
        <v>0</v>
      </c>
      <c r="AJ39" s="31">
        <v>0</v>
      </c>
      <c r="AK39" s="17">
        <f t="shared" ref="AK39:AK45" si="8">SUM(AH39:AJ39)</f>
        <v>0</v>
      </c>
      <c r="AL39" s="13"/>
      <c r="AM39" s="14"/>
      <c r="AN39" s="14"/>
      <c r="AO39" s="17">
        <f t="shared" ref="AO39:AO45" si="9">SUM(AL39:AN39)</f>
        <v>0</v>
      </c>
      <c r="AP39" s="13"/>
      <c r="AQ39" s="14"/>
      <c r="AR39" s="14"/>
      <c r="AS39" s="17">
        <f t="shared" ref="AS39:AS45" si="10">SUM(AP39:AR39)</f>
        <v>0</v>
      </c>
    </row>
    <row r="40" spans="1:45" x14ac:dyDescent="0.25">
      <c r="B40" t="s">
        <v>19</v>
      </c>
      <c r="C40" t="s">
        <v>68</v>
      </c>
      <c r="D40" s="28"/>
      <c r="E40" s="19">
        <v>22</v>
      </c>
      <c r="F40" s="13">
        <v>192</v>
      </c>
      <c r="G40" s="14">
        <v>236</v>
      </c>
      <c r="H40" s="14">
        <v>204</v>
      </c>
      <c r="I40" s="17">
        <f t="shared" si="1"/>
        <v>632</v>
      </c>
      <c r="J40" s="13">
        <v>237</v>
      </c>
      <c r="K40" s="14">
        <v>205</v>
      </c>
      <c r="L40" s="14">
        <v>195</v>
      </c>
      <c r="M40" s="17">
        <f t="shared" si="2"/>
        <v>637</v>
      </c>
      <c r="N40" s="13">
        <v>223</v>
      </c>
      <c r="O40" s="14">
        <v>195</v>
      </c>
      <c r="P40" s="14">
        <v>200</v>
      </c>
      <c r="Q40" s="17">
        <f t="shared" si="3"/>
        <v>618</v>
      </c>
      <c r="R40" s="13">
        <v>199</v>
      </c>
      <c r="S40" s="14">
        <v>153</v>
      </c>
      <c r="T40" s="14">
        <v>192</v>
      </c>
      <c r="U40" s="17">
        <f t="shared" si="4"/>
        <v>544</v>
      </c>
      <c r="V40" s="22">
        <v>211</v>
      </c>
      <c r="W40" s="22">
        <v>191</v>
      </c>
      <c r="X40" s="22">
        <v>235</v>
      </c>
      <c r="Y40" s="17">
        <f t="shared" si="5"/>
        <v>637</v>
      </c>
      <c r="Z40" s="25">
        <v>192</v>
      </c>
      <c r="AA40" s="25">
        <v>211</v>
      </c>
      <c r="AB40" s="25">
        <v>193</v>
      </c>
      <c r="AC40" s="17">
        <f t="shared" si="6"/>
        <v>596</v>
      </c>
      <c r="AD40" s="32">
        <v>215</v>
      </c>
      <c r="AE40" s="32">
        <v>214</v>
      </c>
      <c r="AF40" s="32">
        <v>263</v>
      </c>
      <c r="AG40" s="17">
        <f t="shared" si="7"/>
        <v>692</v>
      </c>
      <c r="AH40" s="13">
        <v>0</v>
      </c>
      <c r="AI40" s="31">
        <v>0</v>
      </c>
      <c r="AJ40" s="31">
        <v>0</v>
      </c>
      <c r="AK40" s="17">
        <f t="shared" si="8"/>
        <v>0</v>
      </c>
      <c r="AL40" s="13"/>
      <c r="AM40" s="14"/>
      <c r="AN40" s="14"/>
      <c r="AO40" s="17">
        <f t="shared" si="9"/>
        <v>0</v>
      </c>
      <c r="AP40" s="13"/>
      <c r="AQ40" s="14"/>
      <c r="AR40" s="14"/>
      <c r="AS40" s="17">
        <f t="shared" si="10"/>
        <v>0</v>
      </c>
    </row>
    <row r="41" spans="1:45" x14ac:dyDescent="0.25">
      <c r="B41" t="s">
        <v>20</v>
      </c>
      <c r="C41" t="s">
        <v>47</v>
      </c>
      <c r="D41" s="28"/>
      <c r="E41" s="19">
        <v>51</v>
      </c>
      <c r="F41" s="13">
        <v>214</v>
      </c>
      <c r="G41" s="14">
        <v>187</v>
      </c>
      <c r="H41" s="14">
        <v>238</v>
      </c>
      <c r="I41" s="17">
        <f t="shared" si="1"/>
        <v>639</v>
      </c>
      <c r="J41" s="13">
        <v>218</v>
      </c>
      <c r="K41" s="14">
        <v>189</v>
      </c>
      <c r="L41" s="14">
        <v>240</v>
      </c>
      <c r="M41" s="17">
        <f t="shared" si="2"/>
        <v>647</v>
      </c>
      <c r="N41" s="13">
        <v>219</v>
      </c>
      <c r="O41" s="14">
        <v>250</v>
      </c>
      <c r="P41" s="14">
        <v>224</v>
      </c>
      <c r="Q41" s="17">
        <f t="shared" si="3"/>
        <v>693</v>
      </c>
      <c r="R41" s="13">
        <v>196</v>
      </c>
      <c r="S41" s="14">
        <v>217</v>
      </c>
      <c r="T41" s="14">
        <v>243</v>
      </c>
      <c r="U41" s="17">
        <f t="shared" si="4"/>
        <v>656</v>
      </c>
      <c r="V41" s="22">
        <v>250</v>
      </c>
      <c r="W41" s="22">
        <v>255</v>
      </c>
      <c r="X41" s="22">
        <v>239</v>
      </c>
      <c r="Y41" s="17">
        <f t="shared" si="5"/>
        <v>744</v>
      </c>
      <c r="Z41" s="25">
        <v>197</v>
      </c>
      <c r="AA41" s="25">
        <v>220</v>
      </c>
      <c r="AB41" s="25">
        <v>214</v>
      </c>
      <c r="AC41" s="17">
        <f t="shared" si="6"/>
        <v>631</v>
      </c>
      <c r="AD41" s="32">
        <v>241</v>
      </c>
      <c r="AE41" s="32">
        <v>220</v>
      </c>
      <c r="AF41" s="32">
        <v>217</v>
      </c>
      <c r="AG41" s="17">
        <f t="shared" si="7"/>
        <v>678</v>
      </c>
      <c r="AH41" s="13">
        <v>204</v>
      </c>
      <c r="AI41" s="31">
        <v>198</v>
      </c>
      <c r="AJ41" s="31">
        <v>210</v>
      </c>
      <c r="AK41" s="17">
        <f t="shared" si="8"/>
        <v>612</v>
      </c>
      <c r="AL41" s="13"/>
      <c r="AM41" s="14"/>
      <c r="AN41" s="14"/>
      <c r="AO41" s="17">
        <f t="shared" si="9"/>
        <v>0</v>
      </c>
      <c r="AP41" s="13"/>
      <c r="AQ41" s="14"/>
      <c r="AR41" s="14"/>
      <c r="AS41" s="17">
        <f t="shared" si="10"/>
        <v>0</v>
      </c>
    </row>
    <row r="42" spans="1:45" x14ac:dyDescent="0.25">
      <c r="B42" t="s">
        <v>21</v>
      </c>
      <c r="C42" t="s">
        <v>47</v>
      </c>
      <c r="D42" s="28"/>
      <c r="E42" s="19">
        <v>33</v>
      </c>
      <c r="F42" s="13">
        <v>257</v>
      </c>
      <c r="G42" s="14">
        <v>238</v>
      </c>
      <c r="H42" s="14">
        <v>202</v>
      </c>
      <c r="I42" s="17">
        <f t="shared" si="1"/>
        <v>697</v>
      </c>
      <c r="J42" s="13">
        <v>291</v>
      </c>
      <c r="K42" s="14">
        <v>216</v>
      </c>
      <c r="L42" s="14">
        <v>166</v>
      </c>
      <c r="M42" s="17">
        <f t="shared" si="2"/>
        <v>673</v>
      </c>
      <c r="N42" s="13">
        <v>224</v>
      </c>
      <c r="O42" s="14">
        <v>260</v>
      </c>
      <c r="P42" s="14">
        <v>280</v>
      </c>
      <c r="Q42" s="17">
        <f t="shared" si="3"/>
        <v>764</v>
      </c>
      <c r="R42" s="13">
        <v>265</v>
      </c>
      <c r="S42" s="14">
        <v>297</v>
      </c>
      <c r="T42" s="14">
        <v>185</v>
      </c>
      <c r="U42" s="17">
        <f t="shared" si="4"/>
        <v>747</v>
      </c>
      <c r="V42" s="22">
        <v>202</v>
      </c>
      <c r="W42" s="22">
        <v>237</v>
      </c>
      <c r="X42" s="22">
        <v>205</v>
      </c>
      <c r="Y42" s="17">
        <f t="shared" si="5"/>
        <v>644</v>
      </c>
      <c r="Z42" s="25">
        <v>269</v>
      </c>
      <c r="AA42" s="25">
        <v>215</v>
      </c>
      <c r="AB42" s="25">
        <v>201</v>
      </c>
      <c r="AC42" s="17">
        <f t="shared" si="6"/>
        <v>685</v>
      </c>
      <c r="AD42" s="32">
        <v>195</v>
      </c>
      <c r="AE42" s="32">
        <v>246</v>
      </c>
      <c r="AF42" s="32">
        <v>299</v>
      </c>
      <c r="AG42" s="17">
        <f t="shared" si="7"/>
        <v>740</v>
      </c>
      <c r="AH42" s="13">
        <v>222</v>
      </c>
      <c r="AI42" s="31">
        <v>179</v>
      </c>
      <c r="AJ42" s="31">
        <v>228</v>
      </c>
      <c r="AK42" s="17">
        <f t="shared" si="8"/>
        <v>629</v>
      </c>
      <c r="AL42" s="13"/>
      <c r="AM42" s="14"/>
      <c r="AN42" s="14"/>
      <c r="AO42" s="17">
        <f t="shared" si="9"/>
        <v>0</v>
      </c>
      <c r="AP42" s="13"/>
      <c r="AQ42" s="14"/>
      <c r="AR42" s="14"/>
      <c r="AS42" s="17">
        <f t="shared" si="10"/>
        <v>0</v>
      </c>
    </row>
    <row r="43" spans="1:45" x14ac:dyDescent="0.25">
      <c r="B43" t="s">
        <v>22</v>
      </c>
      <c r="C43" t="s">
        <v>48</v>
      </c>
      <c r="D43" s="28"/>
      <c r="E43" s="19">
        <v>110</v>
      </c>
      <c r="F43" s="13">
        <v>209</v>
      </c>
      <c r="G43" s="14">
        <v>240</v>
      </c>
      <c r="H43" s="14">
        <v>198</v>
      </c>
      <c r="I43" s="17">
        <f t="shared" si="1"/>
        <v>647</v>
      </c>
      <c r="J43" s="13">
        <v>238</v>
      </c>
      <c r="K43" s="14">
        <v>208</v>
      </c>
      <c r="L43" s="14">
        <v>196</v>
      </c>
      <c r="M43" s="17">
        <f t="shared" si="2"/>
        <v>642</v>
      </c>
      <c r="N43" s="13">
        <v>227</v>
      </c>
      <c r="O43" s="14">
        <v>236</v>
      </c>
      <c r="P43" s="14">
        <v>219</v>
      </c>
      <c r="Q43" s="17">
        <f t="shared" si="3"/>
        <v>682</v>
      </c>
      <c r="R43" s="13">
        <v>226</v>
      </c>
      <c r="S43" s="14">
        <v>235</v>
      </c>
      <c r="T43" s="14">
        <v>206</v>
      </c>
      <c r="U43" s="17">
        <f t="shared" si="4"/>
        <v>667</v>
      </c>
      <c r="V43" s="22">
        <v>237</v>
      </c>
      <c r="W43" s="22">
        <v>243</v>
      </c>
      <c r="X43" s="22">
        <v>210</v>
      </c>
      <c r="Y43" s="17">
        <f t="shared" si="5"/>
        <v>690</v>
      </c>
      <c r="Z43" s="25">
        <v>233</v>
      </c>
      <c r="AA43" s="25">
        <v>251</v>
      </c>
      <c r="AB43" s="25">
        <v>201</v>
      </c>
      <c r="AC43" s="17">
        <f t="shared" si="6"/>
        <v>685</v>
      </c>
      <c r="AD43" s="32">
        <v>206</v>
      </c>
      <c r="AE43" s="32">
        <v>220</v>
      </c>
      <c r="AF43" s="32">
        <v>176</v>
      </c>
      <c r="AG43" s="17">
        <f t="shared" si="7"/>
        <v>602</v>
      </c>
      <c r="AH43" s="13">
        <v>215</v>
      </c>
      <c r="AI43" s="31">
        <v>240</v>
      </c>
      <c r="AJ43" s="31">
        <v>253</v>
      </c>
      <c r="AK43" s="17">
        <f t="shared" si="8"/>
        <v>708</v>
      </c>
      <c r="AL43" s="13"/>
      <c r="AM43" s="14"/>
      <c r="AN43" s="14"/>
      <c r="AO43" s="17">
        <f t="shared" si="9"/>
        <v>0</v>
      </c>
      <c r="AP43" s="13"/>
      <c r="AQ43" s="14"/>
      <c r="AR43" s="14"/>
      <c r="AS43" s="17">
        <f t="shared" si="10"/>
        <v>0</v>
      </c>
    </row>
    <row r="44" spans="1:45" x14ac:dyDescent="0.25">
      <c r="B44" t="s">
        <v>23</v>
      </c>
      <c r="C44" t="s">
        <v>49</v>
      </c>
      <c r="D44" s="28"/>
      <c r="E44" s="19">
        <v>67</v>
      </c>
      <c r="F44" s="13">
        <v>212</v>
      </c>
      <c r="G44" s="14">
        <v>220</v>
      </c>
      <c r="H44" s="14">
        <v>266</v>
      </c>
      <c r="I44" s="17">
        <f t="shared" si="1"/>
        <v>698</v>
      </c>
      <c r="J44" s="13">
        <v>190</v>
      </c>
      <c r="K44" s="14">
        <v>225</v>
      </c>
      <c r="L44" s="14">
        <v>236</v>
      </c>
      <c r="M44" s="17">
        <f t="shared" si="2"/>
        <v>651</v>
      </c>
      <c r="N44" s="13">
        <v>196</v>
      </c>
      <c r="O44" s="14">
        <v>219</v>
      </c>
      <c r="P44" s="14">
        <v>222</v>
      </c>
      <c r="Q44" s="17">
        <f t="shared" si="3"/>
        <v>637</v>
      </c>
      <c r="R44" s="13">
        <v>260</v>
      </c>
      <c r="S44" s="14">
        <v>244</v>
      </c>
      <c r="T44" s="14">
        <v>230</v>
      </c>
      <c r="U44" s="17">
        <f t="shared" si="4"/>
        <v>734</v>
      </c>
      <c r="V44" s="22">
        <v>280</v>
      </c>
      <c r="W44" s="22">
        <v>242</v>
      </c>
      <c r="X44" s="22">
        <v>254</v>
      </c>
      <c r="Y44" s="17">
        <f t="shared" si="5"/>
        <v>776</v>
      </c>
      <c r="Z44" s="25">
        <v>181</v>
      </c>
      <c r="AA44" s="25">
        <v>205</v>
      </c>
      <c r="AB44" s="25">
        <v>244</v>
      </c>
      <c r="AC44" s="17">
        <f t="shared" si="6"/>
        <v>630</v>
      </c>
      <c r="AD44" s="32">
        <v>193</v>
      </c>
      <c r="AE44" s="32">
        <v>234</v>
      </c>
      <c r="AF44" s="32">
        <v>259</v>
      </c>
      <c r="AG44" s="17">
        <f t="shared" si="7"/>
        <v>686</v>
      </c>
      <c r="AH44" s="13">
        <v>246</v>
      </c>
      <c r="AI44" s="31">
        <v>222</v>
      </c>
      <c r="AJ44" s="31">
        <v>219</v>
      </c>
      <c r="AK44" s="17">
        <f t="shared" si="8"/>
        <v>687</v>
      </c>
      <c r="AL44" s="13"/>
      <c r="AM44" s="14"/>
      <c r="AN44" s="14"/>
      <c r="AO44" s="17">
        <f t="shared" si="9"/>
        <v>0</v>
      </c>
      <c r="AP44" s="13"/>
      <c r="AQ44" s="14"/>
      <c r="AR44" s="14"/>
      <c r="AS44" s="17">
        <f t="shared" si="10"/>
        <v>0</v>
      </c>
    </row>
    <row r="45" spans="1:45" x14ac:dyDescent="0.25">
      <c r="B45" t="s">
        <v>24</v>
      </c>
      <c r="C45" t="s">
        <v>49</v>
      </c>
      <c r="D45" s="28"/>
      <c r="E45" s="19">
        <v>70</v>
      </c>
      <c r="F45" s="13">
        <v>235</v>
      </c>
      <c r="G45" s="14">
        <v>230</v>
      </c>
      <c r="H45" s="14">
        <v>249</v>
      </c>
      <c r="I45" s="17">
        <f t="shared" si="1"/>
        <v>714</v>
      </c>
      <c r="J45" s="13">
        <v>219</v>
      </c>
      <c r="K45" s="14">
        <v>241</v>
      </c>
      <c r="L45" s="14">
        <v>246</v>
      </c>
      <c r="M45" s="17">
        <f t="shared" si="2"/>
        <v>706</v>
      </c>
      <c r="N45" s="13">
        <v>176</v>
      </c>
      <c r="O45" s="14">
        <v>196</v>
      </c>
      <c r="P45" s="14">
        <v>182</v>
      </c>
      <c r="Q45" s="17">
        <f t="shared" si="3"/>
        <v>554</v>
      </c>
      <c r="R45" s="13">
        <v>202</v>
      </c>
      <c r="S45" s="14">
        <v>241</v>
      </c>
      <c r="T45" s="14">
        <v>239</v>
      </c>
      <c r="U45" s="17">
        <f t="shared" si="4"/>
        <v>682</v>
      </c>
      <c r="V45" s="22">
        <v>200</v>
      </c>
      <c r="W45" s="22">
        <v>272</v>
      </c>
      <c r="X45" s="22">
        <v>242</v>
      </c>
      <c r="Y45" s="17">
        <f t="shared" si="5"/>
        <v>714</v>
      </c>
      <c r="Z45" s="25">
        <v>249</v>
      </c>
      <c r="AA45" s="25">
        <v>230</v>
      </c>
      <c r="AB45" s="25">
        <v>301</v>
      </c>
      <c r="AC45" s="17">
        <f t="shared" si="6"/>
        <v>780</v>
      </c>
      <c r="AD45" s="31">
        <v>242</v>
      </c>
      <c r="AE45" s="31">
        <v>238</v>
      </c>
      <c r="AF45" s="31">
        <v>234</v>
      </c>
      <c r="AG45" s="17">
        <f t="shared" si="7"/>
        <v>714</v>
      </c>
      <c r="AH45" s="13">
        <v>186</v>
      </c>
      <c r="AI45" s="31">
        <v>223</v>
      </c>
      <c r="AJ45" s="31">
        <v>234</v>
      </c>
      <c r="AK45" s="17">
        <f t="shared" si="8"/>
        <v>643</v>
      </c>
      <c r="AL45" s="13"/>
      <c r="AM45" s="14"/>
      <c r="AN45" s="14"/>
      <c r="AO45" s="17">
        <f t="shared" si="9"/>
        <v>0</v>
      </c>
      <c r="AP45" s="13"/>
      <c r="AQ45" s="14"/>
      <c r="AR45" s="14"/>
      <c r="AS45" s="17">
        <f t="shared" si="10"/>
        <v>0</v>
      </c>
    </row>
    <row r="46" spans="1:45" x14ac:dyDescent="0.25">
      <c r="B46" t="s">
        <v>41</v>
      </c>
      <c r="C46" t="s">
        <v>50</v>
      </c>
      <c r="D46" s="28"/>
      <c r="E46" s="19">
        <v>22</v>
      </c>
      <c r="F46" s="13">
        <v>266</v>
      </c>
      <c r="G46" s="14">
        <v>269</v>
      </c>
      <c r="H46" s="14">
        <v>221</v>
      </c>
      <c r="I46" s="17">
        <f t="shared" ref="I46:I66" si="11">SUM(F46:H46)</f>
        <v>756</v>
      </c>
      <c r="J46" s="13">
        <v>184</v>
      </c>
      <c r="K46" s="14">
        <v>213</v>
      </c>
      <c r="L46" s="14">
        <v>233</v>
      </c>
      <c r="M46" s="17">
        <f t="shared" ref="M46:M67" si="12">SUM(J46:L46)</f>
        <v>630</v>
      </c>
      <c r="N46" s="13">
        <v>322</v>
      </c>
      <c r="O46" s="14">
        <v>288</v>
      </c>
      <c r="P46" s="14">
        <v>249</v>
      </c>
      <c r="Q46" s="17">
        <f t="shared" ref="Q46:Q67" si="13">SUM(N46:P46)</f>
        <v>859</v>
      </c>
      <c r="R46" s="13">
        <v>249</v>
      </c>
      <c r="S46" s="14">
        <v>244</v>
      </c>
      <c r="T46" s="14">
        <v>168</v>
      </c>
      <c r="U46" s="17">
        <f t="shared" ref="U46:U67" si="14">SUM(R46:T46)</f>
        <v>661</v>
      </c>
      <c r="V46" s="22">
        <v>248</v>
      </c>
      <c r="W46" s="22">
        <v>234</v>
      </c>
      <c r="X46" s="22">
        <v>255</v>
      </c>
      <c r="Y46" s="17">
        <f t="shared" ref="Y46:Y67" si="15">SUM(V46:X46)</f>
        <v>737</v>
      </c>
      <c r="Z46" s="25">
        <v>243</v>
      </c>
      <c r="AA46" s="25">
        <v>228</v>
      </c>
      <c r="AB46" s="25">
        <v>267</v>
      </c>
      <c r="AC46" s="17">
        <f t="shared" ref="AC46:AC67" si="16">SUM(Z46:AB46)</f>
        <v>738</v>
      </c>
      <c r="AD46" s="32">
        <v>263</v>
      </c>
      <c r="AE46" s="32">
        <v>265</v>
      </c>
      <c r="AF46" s="32">
        <v>195</v>
      </c>
      <c r="AG46" s="17">
        <f t="shared" ref="AG46:AG67" si="17">SUM(AD46:AF46)</f>
        <v>723</v>
      </c>
      <c r="AH46" s="13">
        <v>227</v>
      </c>
      <c r="AI46" s="31">
        <v>279</v>
      </c>
      <c r="AJ46" s="31">
        <v>255</v>
      </c>
      <c r="AK46" s="17">
        <f t="shared" ref="AK46:AK67" si="18">SUM(AH46:AJ46)</f>
        <v>761</v>
      </c>
      <c r="AL46" s="13"/>
      <c r="AM46" s="14"/>
      <c r="AN46" s="14"/>
      <c r="AO46" s="17">
        <f t="shared" ref="AO46:AO67" si="19">SUM(AL46:AN46)</f>
        <v>0</v>
      </c>
      <c r="AP46" s="13"/>
      <c r="AQ46" s="14"/>
      <c r="AR46" s="14"/>
      <c r="AS46" s="17">
        <f t="shared" ref="AS46:AS67" si="20">SUM(AP46:AR46)</f>
        <v>0</v>
      </c>
    </row>
    <row r="47" spans="1:45" x14ac:dyDescent="0.25">
      <c r="B47" t="s">
        <v>25</v>
      </c>
      <c r="C47" t="s">
        <v>51</v>
      </c>
      <c r="D47" s="28"/>
      <c r="E47" s="19">
        <v>107</v>
      </c>
      <c r="F47" s="13">
        <v>204</v>
      </c>
      <c r="G47" s="14">
        <v>195</v>
      </c>
      <c r="H47" s="14">
        <v>192</v>
      </c>
      <c r="I47" s="17">
        <f t="shared" si="11"/>
        <v>591</v>
      </c>
      <c r="J47" s="13">
        <v>256</v>
      </c>
      <c r="K47" s="14">
        <v>209</v>
      </c>
      <c r="L47" s="14">
        <v>217</v>
      </c>
      <c r="M47" s="17">
        <f t="shared" si="12"/>
        <v>682</v>
      </c>
      <c r="N47" s="13">
        <v>239</v>
      </c>
      <c r="O47" s="14">
        <v>211</v>
      </c>
      <c r="P47" s="14">
        <v>203</v>
      </c>
      <c r="Q47" s="17">
        <f t="shared" si="13"/>
        <v>653</v>
      </c>
      <c r="R47" s="13">
        <v>204</v>
      </c>
      <c r="S47" s="14">
        <v>217</v>
      </c>
      <c r="T47" s="14">
        <v>242</v>
      </c>
      <c r="U47" s="17">
        <f t="shared" si="14"/>
        <v>663</v>
      </c>
      <c r="V47" s="22">
        <v>221</v>
      </c>
      <c r="W47" s="22">
        <v>188</v>
      </c>
      <c r="X47" s="22">
        <v>200</v>
      </c>
      <c r="Y47" s="17">
        <f t="shared" si="15"/>
        <v>609</v>
      </c>
      <c r="Z47" s="25">
        <v>200</v>
      </c>
      <c r="AA47" s="25">
        <v>261</v>
      </c>
      <c r="AB47" s="25">
        <v>207</v>
      </c>
      <c r="AC47" s="17">
        <f t="shared" si="16"/>
        <v>668</v>
      </c>
      <c r="AD47" s="32">
        <v>204</v>
      </c>
      <c r="AE47" s="32">
        <v>222</v>
      </c>
      <c r="AF47" s="32">
        <v>235</v>
      </c>
      <c r="AG47" s="17">
        <f t="shared" si="17"/>
        <v>661</v>
      </c>
      <c r="AH47" s="13">
        <v>209</v>
      </c>
      <c r="AI47" s="31">
        <v>240</v>
      </c>
      <c r="AJ47" s="31">
        <v>206</v>
      </c>
      <c r="AK47" s="17">
        <f t="shared" si="18"/>
        <v>655</v>
      </c>
      <c r="AL47" s="13"/>
      <c r="AM47" s="14"/>
      <c r="AN47" s="14"/>
      <c r="AO47" s="17">
        <f t="shared" si="19"/>
        <v>0</v>
      </c>
      <c r="AP47" s="13"/>
      <c r="AQ47" s="14"/>
      <c r="AR47" s="14"/>
      <c r="AS47" s="17">
        <f t="shared" si="20"/>
        <v>0</v>
      </c>
    </row>
    <row r="48" spans="1:45" x14ac:dyDescent="0.25">
      <c r="B48" t="s">
        <v>26</v>
      </c>
      <c r="C48" t="s">
        <v>52</v>
      </c>
      <c r="D48" s="28"/>
      <c r="E48" s="19">
        <v>20</v>
      </c>
      <c r="F48" s="13">
        <v>236</v>
      </c>
      <c r="G48" s="14">
        <v>299</v>
      </c>
      <c r="H48" s="14">
        <v>198</v>
      </c>
      <c r="I48" s="17">
        <f t="shared" si="11"/>
        <v>733</v>
      </c>
      <c r="J48" s="13">
        <v>226</v>
      </c>
      <c r="K48" s="14">
        <v>217</v>
      </c>
      <c r="L48" s="14">
        <v>235</v>
      </c>
      <c r="M48" s="17">
        <f t="shared" si="12"/>
        <v>678</v>
      </c>
      <c r="N48" s="13">
        <v>220</v>
      </c>
      <c r="O48" s="14">
        <v>253</v>
      </c>
      <c r="P48" s="14">
        <v>256</v>
      </c>
      <c r="Q48" s="17">
        <f t="shared" si="13"/>
        <v>729</v>
      </c>
      <c r="R48" s="13">
        <v>244</v>
      </c>
      <c r="S48" s="14">
        <v>289</v>
      </c>
      <c r="T48" s="14">
        <v>287</v>
      </c>
      <c r="U48" s="17">
        <f t="shared" si="14"/>
        <v>820</v>
      </c>
      <c r="V48" s="22">
        <v>269</v>
      </c>
      <c r="W48" s="22">
        <v>236</v>
      </c>
      <c r="X48" s="22">
        <v>250</v>
      </c>
      <c r="Y48" s="17">
        <f t="shared" si="15"/>
        <v>755</v>
      </c>
      <c r="Z48" s="25">
        <v>210</v>
      </c>
      <c r="AA48" s="25">
        <v>214</v>
      </c>
      <c r="AB48" s="25">
        <v>288</v>
      </c>
      <c r="AC48" s="17">
        <f t="shared" si="16"/>
        <v>712</v>
      </c>
      <c r="AD48" s="32">
        <v>233</v>
      </c>
      <c r="AE48" s="32">
        <v>235</v>
      </c>
      <c r="AF48" s="32">
        <v>275</v>
      </c>
      <c r="AG48" s="17">
        <f t="shared" si="17"/>
        <v>743</v>
      </c>
      <c r="AH48" s="13">
        <v>266</v>
      </c>
      <c r="AI48" s="31">
        <v>242</v>
      </c>
      <c r="AJ48" s="31">
        <v>236</v>
      </c>
      <c r="AK48" s="17">
        <f t="shared" si="18"/>
        <v>744</v>
      </c>
      <c r="AL48" s="13"/>
      <c r="AM48" s="14"/>
      <c r="AN48" s="14"/>
      <c r="AO48" s="17">
        <f t="shared" si="19"/>
        <v>0</v>
      </c>
      <c r="AP48" s="13"/>
      <c r="AQ48" s="14"/>
      <c r="AR48" s="14"/>
      <c r="AS48" s="17">
        <f t="shared" si="20"/>
        <v>0</v>
      </c>
    </row>
    <row r="49" spans="2:45" x14ac:dyDescent="0.25">
      <c r="B49" t="s">
        <v>26</v>
      </c>
      <c r="C49" t="s">
        <v>53</v>
      </c>
      <c r="D49" s="28"/>
      <c r="E49" s="19">
        <v>115</v>
      </c>
      <c r="F49" s="13">
        <v>213</v>
      </c>
      <c r="G49" s="14">
        <v>238</v>
      </c>
      <c r="H49" s="14">
        <v>180</v>
      </c>
      <c r="I49" s="17">
        <f t="shared" si="11"/>
        <v>631</v>
      </c>
      <c r="J49" s="13">
        <v>240</v>
      </c>
      <c r="K49" s="14">
        <v>196</v>
      </c>
      <c r="L49" s="14">
        <v>182</v>
      </c>
      <c r="M49" s="17">
        <f t="shared" si="12"/>
        <v>618</v>
      </c>
      <c r="N49" s="13">
        <v>266</v>
      </c>
      <c r="O49" s="14">
        <v>226</v>
      </c>
      <c r="P49" s="14">
        <v>198</v>
      </c>
      <c r="Q49" s="17">
        <f t="shared" si="13"/>
        <v>690</v>
      </c>
      <c r="R49" s="13">
        <v>208</v>
      </c>
      <c r="S49" s="14">
        <v>222</v>
      </c>
      <c r="T49" s="14">
        <v>216</v>
      </c>
      <c r="U49" s="17">
        <f t="shared" si="14"/>
        <v>646</v>
      </c>
      <c r="V49" s="22">
        <v>227</v>
      </c>
      <c r="W49" s="22">
        <v>210</v>
      </c>
      <c r="X49" s="22">
        <v>234</v>
      </c>
      <c r="Y49" s="17">
        <f t="shared" si="15"/>
        <v>671</v>
      </c>
      <c r="Z49" s="26">
        <v>205</v>
      </c>
      <c r="AA49" s="26">
        <v>213</v>
      </c>
      <c r="AB49" s="26">
        <v>220</v>
      </c>
      <c r="AC49" s="17">
        <f t="shared" si="16"/>
        <v>638</v>
      </c>
      <c r="AD49" s="31">
        <v>224</v>
      </c>
      <c r="AE49" s="31">
        <v>209</v>
      </c>
      <c r="AF49" s="31">
        <v>200</v>
      </c>
      <c r="AG49" s="17">
        <f t="shared" si="17"/>
        <v>633</v>
      </c>
      <c r="AH49" s="13">
        <v>224</v>
      </c>
      <c r="AI49" s="31">
        <v>209</v>
      </c>
      <c r="AJ49" s="31">
        <v>196</v>
      </c>
      <c r="AK49" s="17">
        <f t="shared" si="18"/>
        <v>629</v>
      </c>
      <c r="AL49" s="13"/>
      <c r="AM49" s="14"/>
      <c r="AN49" s="14"/>
      <c r="AO49" s="17">
        <f t="shared" si="19"/>
        <v>0</v>
      </c>
      <c r="AP49" s="13"/>
      <c r="AQ49" s="14"/>
      <c r="AR49" s="14"/>
      <c r="AS49" s="17">
        <f t="shared" si="20"/>
        <v>0</v>
      </c>
    </row>
    <row r="50" spans="2:45" x14ac:dyDescent="0.25">
      <c r="B50" t="s">
        <v>27</v>
      </c>
      <c r="C50" t="s">
        <v>54</v>
      </c>
      <c r="D50" s="28"/>
      <c r="E50" s="19">
        <v>115</v>
      </c>
      <c r="F50" s="13">
        <v>213</v>
      </c>
      <c r="G50" s="14">
        <v>260</v>
      </c>
      <c r="H50" s="14">
        <v>191</v>
      </c>
      <c r="I50" s="17">
        <f t="shared" si="11"/>
        <v>664</v>
      </c>
      <c r="J50" s="13">
        <v>204</v>
      </c>
      <c r="K50" s="14">
        <v>273</v>
      </c>
      <c r="L50" s="14">
        <v>216</v>
      </c>
      <c r="M50" s="17">
        <f t="shared" si="12"/>
        <v>693</v>
      </c>
      <c r="N50" s="13">
        <v>207</v>
      </c>
      <c r="O50" s="14">
        <v>196</v>
      </c>
      <c r="P50" s="14">
        <v>223</v>
      </c>
      <c r="Q50" s="17">
        <f t="shared" si="13"/>
        <v>626</v>
      </c>
      <c r="R50" s="13">
        <v>229</v>
      </c>
      <c r="S50" s="14">
        <v>240</v>
      </c>
      <c r="T50" s="14">
        <v>245</v>
      </c>
      <c r="U50" s="17">
        <f t="shared" si="14"/>
        <v>714</v>
      </c>
      <c r="V50" s="22">
        <v>215</v>
      </c>
      <c r="W50" s="22">
        <v>252</v>
      </c>
      <c r="X50" s="22">
        <v>208</v>
      </c>
      <c r="Y50" s="17">
        <f t="shared" si="15"/>
        <v>675</v>
      </c>
      <c r="Z50" s="25">
        <v>234</v>
      </c>
      <c r="AA50" s="25">
        <v>229</v>
      </c>
      <c r="AB50" s="25">
        <v>214</v>
      </c>
      <c r="AC50" s="17">
        <f t="shared" si="16"/>
        <v>677</v>
      </c>
      <c r="AD50" s="32">
        <v>214</v>
      </c>
      <c r="AE50" s="32">
        <v>233</v>
      </c>
      <c r="AF50" s="32">
        <v>215</v>
      </c>
      <c r="AG50" s="17">
        <f t="shared" si="17"/>
        <v>662</v>
      </c>
      <c r="AH50" s="13">
        <v>229</v>
      </c>
      <c r="AI50" s="31">
        <v>203</v>
      </c>
      <c r="AJ50" s="31">
        <v>221</v>
      </c>
      <c r="AK50" s="17">
        <f t="shared" si="18"/>
        <v>653</v>
      </c>
      <c r="AL50" s="13"/>
      <c r="AM50" s="14"/>
      <c r="AN50" s="14"/>
      <c r="AO50" s="17">
        <f t="shared" si="19"/>
        <v>0</v>
      </c>
      <c r="AP50" s="13"/>
      <c r="AQ50" s="14"/>
      <c r="AR50" s="14"/>
      <c r="AS50" s="17">
        <f t="shared" si="20"/>
        <v>0</v>
      </c>
    </row>
    <row r="51" spans="2:45" x14ac:dyDescent="0.25">
      <c r="B51" t="s">
        <v>28</v>
      </c>
      <c r="C51" t="s">
        <v>55</v>
      </c>
      <c r="D51" s="28"/>
      <c r="E51" s="19">
        <v>31</v>
      </c>
      <c r="F51" s="13">
        <v>202</v>
      </c>
      <c r="G51" s="14">
        <v>247</v>
      </c>
      <c r="H51" s="14">
        <v>176</v>
      </c>
      <c r="I51" s="17">
        <f t="shared" si="11"/>
        <v>625</v>
      </c>
      <c r="J51" s="13">
        <v>227</v>
      </c>
      <c r="K51" s="14">
        <v>233</v>
      </c>
      <c r="L51" s="14">
        <v>229</v>
      </c>
      <c r="M51" s="17">
        <f t="shared" si="12"/>
        <v>689</v>
      </c>
      <c r="N51" s="13">
        <v>254</v>
      </c>
      <c r="O51" s="14">
        <v>233</v>
      </c>
      <c r="P51" s="14">
        <v>227</v>
      </c>
      <c r="Q51" s="17">
        <f t="shared" si="13"/>
        <v>714</v>
      </c>
      <c r="R51" s="13">
        <v>199</v>
      </c>
      <c r="S51" s="14">
        <v>241</v>
      </c>
      <c r="T51" s="14">
        <v>235</v>
      </c>
      <c r="U51" s="17">
        <f t="shared" si="14"/>
        <v>675</v>
      </c>
      <c r="V51" s="22">
        <v>198</v>
      </c>
      <c r="W51" s="22">
        <v>259</v>
      </c>
      <c r="X51" s="22">
        <v>240</v>
      </c>
      <c r="Y51" s="17">
        <f t="shared" si="15"/>
        <v>697</v>
      </c>
      <c r="Z51" s="25">
        <v>288</v>
      </c>
      <c r="AA51" s="25">
        <v>233</v>
      </c>
      <c r="AB51" s="25">
        <v>241</v>
      </c>
      <c r="AC51" s="17">
        <f t="shared" si="16"/>
        <v>762</v>
      </c>
      <c r="AD51" s="32">
        <v>202</v>
      </c>
      <c r="AE51" s="32">
        <v>220</v>
      </c>
      <c r="AF51" s="32">
        <v>213</v>
      </c>
      <c r="AG51" s="17">
        <f t="shared" si="17"/>
        <v>635</v>
      </c>
      <c r="AH51" s="13">
        <v>246</v>
      </c>
      <c r="AI51" s="31">
        <v>251</v>
      </c>
      <c r="AJ51" s="31">
        <v>183</v>
      </c>
      <c r="AK51" s="17">
        <f t="shared" si="18"/>
        <v>680</v>
      </c>
      <c r="AL51" s="13"/>
      <c r="AM51" s="14"/>
      <c r="AN51" s="14"/>
      <c r="AO51" s="17">
        <f t="shared" si="19"/>
        <v>0</v>
      </c>
      <c r="AP51" s="13"/>
      <c r="AQ51" s="14"/>
      <c r="AR51" s="14"/>
      <c r="AS51" s="17">
        <f t="shared" si="20"/>
        <v>0</v>
      </c>
    </row>
    <row r="52" spans="2:45" x14ac:dyDescent="0.25">
      <c r="B52" t="s">
        <v>29</v>
      </c>
      <c r="C52" t="s">
        <v>65</v>
      </c>
      <c r="D52" s="28"/>
      <c r="E52" s="19">
        <v>0</v>
      </c>
      <c r="F52" s="13">
        <v>239</v>
      </c>
      <c r="G52" s="14">
        <v>242</v>
      </c>
      <c r="H52" s="14">
        <v>197</v>
      </c>
      <c r="I52" s="17">
        <f t="shared" si="11"/>
        <v>678</v>
      </c>
      <c r="J52" s="13">
        <v>236</v>
      </c>
      <c r="K52" s="14">
        <v>202</v>
      </c>
      <c r="L52" s="14">
        <v>189</v>
      </c>
      <c r="M52" s="17">
        <f t="shared" si="12"/>
        <v>627</v>
      </c>
      <c r="N52" s="13">
        <v>236</v>
      </c>
      <c r="O52" s="14">
        <v>223</v>
      </c>
      <c r="P52" s="14">
        <v>279</v>
      </c>
      <c r="Q52" s="17">
        <f t="shared" si="13"/>
        <v>738</v>
      </c>
      <c r="R52" s="13">
        <v>258</v>
      </c>
      <c r="S52" s="14">
        <v>216</v>
      </c>
      <c r="T52" s="14">
        <v>279</v>
      </c>
      <c r="U52" s="17">
        <f t="shared" si="14"/>
        <v>753</v>
      </c>
      <c r="V52" s="22">
        <v>240</v>
      </c>
      <c r="W52" s="22">
        <v>235</v>
      </c>
      <c r="X52" s="22">
        <v>258</v>
      </c>
      <c r="Y52" s="17">
        <f t="shared" si="15"/>
        <v>733</v>
      </c>
      <c r="Z52" s="25">
        <v>267</v>
      </c>
      <c r="AA52" s="25">
        <v>247</v>
      </c>
      <c r="AB52" s="25">
        <v>229</v>
      </c>
      <c r="AC52" s="17">
        <f t="shared" si="16"/>
        <v>743</v>
      </c>
      <c r="AD52" s="32">
        <v>181</v>
      </c>
      <c r="AE52" s="32">
        <v>256</v>
      </c>
      <c r="AF52" s="32">
        <v>268</v>
      </c>
      <c r="AG52" s="17">
        <f t="shared" si="17"/>
        <v>705</v>
      </c>
      <c r="AH52" s="13">
        <v>256</v>
      </c>
      <c r="AI52" s="31">
        <v>216</v>
      </c>
      <c r="AJ52" s="31">
        <v>239</v>
      </c>
      <c r="AK52" s="17">
        <f t="shared" si="18"/>
        <v>711</v>
      </c>
      <c r="AL52" s="13"/>
      <c r="AM52" s="14"/>
      <c r="AN52" s="14"/>
      <c r="AO52" s="17">
        <f t="shared" si="19"/>
        <v>0</v>
      </c>
      <c r="AP52" s="13"/>
      <c r="AQ52" s="14"/>
      <c r="AR52" s="14"/>
      <c r="AS52" s="17">
        <f t="shared" si="20"/>
        <v>0</v>
      </c>
    </row>
    <row r="53" spans="2:45" x14ac:dyDescent="0.25">
      <c r="B53" t="s">
        <v>30</v>
      </c>
      <c r="C53" t="s">
        <v>65</v>
      </c>
      <c r="D53" s="28"/>
      <c r="E53" s="19">
        <v>44</v>
      </c>
      <c r="F53" s="13">
        <v>198</v>
      </c>
      <c r="G53" s="14">
        <v>227</v>
      </c>
      <c r="H53" s="14">
        <v>191</v>
      </c>
      <c r="I53" s="17">
        <f t="shared" si="11"/>
        <v>616</v>
      </c>
      <c r="J53" s="13">
        <v>216</v>
      </c>
      <c r="K53" s="14">
        <v>201</v>
      </c>
      <c r="L53" s="14">
        <v>256</v>
      </c>
      <c r="M53" s="17">
        <f t="shared" si="12"/>
        <v>673</v>
      </c>
      <c r="N53" s="13">
        <v>224</v>
      </c>
      <c r="O53" s="14">
        <v>211</v>
      </c>
      <c r="P53" s="14">
        <v>237</v>
      </c>
      <c r="Q53" s="17">
        <f t="shared" si="13"/>
        <v>672</v>
      </c>
      <c r="R53" s="13">
        <v>255</v>
      </c>
      <c r="S53" s="14">
        <v>209</v>
      </c>
      <c r="T53" s="14">
        <v>211</v>
      </c>
      <c r="U53" s="17">
        <f t="shared" si="14"/>
        <v>675</v>
      </c>
      <c r="V53" s="22">
        <v>242</v>
      </c>
      <c r="W53" s="22">
        <v>289</v>
      </c>
      <c r="X53" s="22">
        <v>179</v>
      </c>
      <c r="Y53" s="17">
        <f t="shared" si="15"/>
        <v>710</v>
      </c>
      <c r="Z53" s="25">
        <v>265</v>
      </c>
      <c r="AA53" s="25">
        <v>240</v>
      </c>
      <c r="AB53" s="25">
        <v>280</v>
      </c>
      <c r="AC53" s="17">
        <f t="shared" si="16"/>
        <v>785</v>
      </c>
      <c r="AD53" s="32">
        <v>218</v>
      </c>
      <c r="AE53" s="32">
        <v>256</v>
      </c>
      <c r="AF53" s="32">
        <v>225</v>
      </c>
      <c r="AG53" s="17">
        <f t="shared" si="17"/>
        <v>699</v>
      </c>
      <c r="AH53" s="13">
        <v>237</v>
      </c>
      <c r="AI53" s="31">
        <v>211</v>
      </c>
      <c r="AJ53" s="31">
        <v>202</v>
      </c>
      <c r="AK53" s="17">
        <f t="shared" si="18"/>
        <v>650</v>
      </c>
      <c r="AL53" s="13"/>
      <c r="AM53" s="14"/>
      <c r="AN53" s="14"/>
      <c r="AO53" s="17">
        <f t="shared" si="19"/>
        <v>0</v>
      </c>
      <c r="AP53" s="13"/>
      <c r="AQ53" s="14"/>
      <c r="AR53" s="14"/>
      <c r="AS53" s="17">
        <f t="shared" si="20"/>
        <v>0</v>
      </c>
    </row>
    <row r="54" spans="2:45" x14ac:dyDescent="0.25">
      <c r="B54" t="s">
        <v>31</v>
      </c>
      <c r="C54" t="s">
        <v>56</v>
      </c>
      <c r="D54" s="28"/>
      <c r="E54" s="19">
        <v>43</v>
      </c>
      <c r="F54" s="13">
        <v>243</v>
      </c>
      <c r="G54" s="14">
        <v>224</v>
      </c>
      <c r="H54" s="14">
        <v>199</v>
      </c>
      <c r="I54" s="17">
        <f t="shared" si="11"/>
        <v>666</v>
      </c>
      <c r="J54" s="13">
        <v>191</v>
      </c>
      <c r="K54" s="14">
        <v>251</v>
      </c>
      <c r="L54" s="14">
        <v>219</v>
      </c>
      <c r="M54" s="17">
        <f t="shared" si="12"/>
        <v>661</v>
      </c>
      <c r="N54" s="13">
        <v>201</v>
      </c>
      <c r="O54" s="14">
        <v>200</v>
      </c>
      <c r="P54" s="14">
        <v>195</v>
      </c>
      <c r="Q54" s="17">
        <f t="shared" si="13"/>
        <v>596</v>
      </c>
      <c r="R54" s="13">
        <v>225</v>
      </c>
      <c r="S54" s="14">
        <v>219</v>
      </c>
      <c r="T54" s="14">
        <v>268</v>
      </c>
      <c r="U54" s="17">
        <f t="shared" si="14"/>
        <v>712</v>
      </c>
      <c r="V54" s="22">
        <v>242</v>
      </c>
      <c r="W54" s="22">
        <v>256</v>
      </c>
      <c r="X54" s="22">
        <v>225</v>
      </c>
      <c r="Y54" s="17">
        <f t="shared" si="15"/>
        <v>723</v>
      </c>
      <c r="Z54" s="25">
        <v>205</v>
      </c>
      <c r="AA54" s="25">
        <v>189</v>
      </c>
      <c r="AB54" s="25">
        <v>254</v>
      </c>
      <c r="AC54" s="17">
        <f t="shared" si="16"/>
        <v>648</v>
      </c>
      <c r="AD54" s="32">
        <v>212</v>
      </c>
      <c r="AE54" s="32">
        <v>192</v>
      </c>
      <c r="AF54" s="32">
        <v>277</v>
      </c>
      <c r="AG54" s="17">
        <f t="shared" si="17"/>
        <v>681</v>
      </c>
      <c r="AH54" s="13">
        <v>244</v>
      </c>
      <c r="AI54" s="31">
        <v>285</v>
      </c>
      <c r="AJ54" s="31">
        <v>172</v>
      </c>
      <c r="AK54" s="17">
        <f t="shared" si="18"/>
        <v>701</v>
      </c>
      <c r="AL54" s="13"/>
      <c r="AM54" s="14"/>
      <c r="AN54" s="14"/>
      <c r="AO54" s="17">
        <f t="shared" si="19"/>
        <v>0</v>
      </c>
      <c r="AP54" s="13"/>
      <c r="AQ54" s="14"/>
      <c r="AR54" s="14"/>
      <c r="AS54" s="17">
        <f t="shared" si="20"/>
        <v>0</v>
      </c>
    </row>
    <row r="55" spans="2:45" x14ac:dyDescent="0.25">
      <c r="B55" t="s">
        <v>32</v>
      </c>
      <c r="C55" t="s">
        <v>57</v>
      </c>
      <c r="D55" s="28"/>
      <c r="E55" s="19">
        <v>50</v>
      </c>
      <c r="F55" s="13">
        <v>259</v>
      </c>
      <c r="G55" s="14">
        <v>273</v>
      </c>
      <c r="H55" s="14">
        <v>279</v>
      </c>
      <c r="I55" s="17">
        <f t="shared" si="11"/>
        <v>811</v>
      </c>
      <c r="J55" s="13">
        <v>185</v>
      </c>
      <c r="K55" s="14">
        <v>173</v>
      </c>
      <c r="L55" s="14">
        <v>190</v>
      </c>
      <c r="M55" s="17">
        <f t="shared" si="12"/>
        <v>548</v>
      </c>
      <c r="N55" s="13">
        <v>257</v>
      </c>
      <c r="O55" s="14">
        <v>235</v>
      </c>
      <c r="P55" s="14">
        <v>236</v>
      </c>
      <c r="Q55" s="17">
        <f t="shared" si="13"/>
        <v>728</v>
      </c>
      <c r="R55" s="13">
        <v>167</v>
      </c>
      <c r="S55" s="14">
        <v>200</v>
      </c>
      <c r="T55" s="14">
        <v>222</v>
      </c>
      <c r="U55" s="17">
        <f t="shared" si="14"/>
        <v>589</v>
      </c>
      <c r="V55" s="22">
        <v>218</v>
      </c>
      <c r="W55" s="22">
        <v>207</v>
      </c>
      <c r="X55" s="22">
        <v>242</v>
      </c>
      <c r="Y55" s="17">
        <f t="shared" si="15"/>
        <v>667</v>
      </c>
      <c r="Z55" s="25">
        <v>197</v>
      </c>
      <c r="AA55" s="25">
        <v>205</v>
      </c>
      <c r="AB55" s="25">
        <v>237</v>
      </c>
      <c r="AC55" s="17">
        <f t="shared" si="16"/>
        <v>639</v>
      </c>
      <c r="AD55" s="32">
        <v>235</v>
      </c>
      <c r="AE55" s="32">
        <v>191</v>
      </c>
      <c r="AF55" s="32">
        <v>215</v>
      </c>
      <c r="AG55" s="17">
        <f t="shared" si="17"/>
        <v>641</v>
      </c>
      <c r="AH55" s="13">
        <v>262</v>
      </c>
      <c r="AI55" s="31">
        <v>212</v>
      </c>
      <c r="AJ55" s="31">
        <v>196</v>
      </c>
      <c r="AK55" s="17">
        <f t="shared" si="18"/>
        <v>670</v>
      </c>
      <c r="AL55" s="13"/>
      <c r="AM55" s="14"/>
      <c r="AN55" s="14"/>
      <c r="AO55" s="17">
        <f t="shared" si="19"/>
        <v>0</v>
      </c>
      <c r="AP55" s="13"/>
      <c r="AQ55" s="14"/>
      <c r="AR55" s="14"/>
      <c r="AS55" s="17">
        <f t="shared" si="20"/>
        <v>0</v>
      </c>
    </row>
    <row r="56" spans="2:45" x14ac:dyDescent="0.25">
      <c r="B56" t="s">
        <v>40</v>
      </c>
      <c r="C56" t="s">
        <v>58</v>
      </c>
      <c r="D56" s="28"/>
      <c r="E56" s="19">
        <v>55</v>
      </c>
      <c r="F56" s="13">
        <v>211</v>
      </c>
      <c r="G56" s="14">
        <v>180</v>
      </c>
      <c r="H56" s="14">
        <v>263</v>
      </c>
      <c r="I56" s="17">
        <f t="shared" si="11"/>
        <v>654</v>
      </c>
      <c r="J56" s="13">
        <v>258</v>
      </c>
      <c r="K56" s="14">
        <v>294</v>
      </c>
      <c r="L56" s="14">
        <v>221</v>
      </c>
      <c r="M56" s="17">
        <f t="shared" si="12"/>
        <v>773</v>
      </c>
      <c r="N56" s="13">
        <v>218</v>
      </c>
      <c r="O56" s="14">
        <v>221</v>
      </c>
      <c r="P56" s="14">
        <v>208</v>
      </c>
      <c r="Q56" s="17">
        <f t="shared" si="13"/>
        <v>647</v>
      </c>
      <c r="R56" s="13">
        <v>235</v>
      </c>
      <c r="S56" s="14">
        <v>247</v>
      </c>
      <c r="T56" s="14">
        <v>229</v>
      </c>
      <c r="U56" s="17">
        <f t="shared" si="14"/>
        <v>711</v>
      </c>
      <c r="V56" s="22">
        <v>207</v>
      </c>
      <c r="W56" s="22">
        <v>215</v>
      </c>
      <c r="X56" s="22">
        <v>210</v>
      </c>
      <c r="Y56" s="17">
        <f t="shared" si="15"/>
        <v>632</v>
      </c>
      <c r="Z56" s="25">
        <v>259</v>
      </c>
      <c r="AA56" s="25">
        <v>238</v>
      </c>
      <c r="AB56" s="25">
        <v>232</v>
      </c>
      <c r="AC56" s="17">
        <f t="shared" si="16"/>
        <v>729</v>
      </c>
      <c r="AD56" s="32">
        <v>266</v>
      </c>
      <c r="AE56" s="32">
        <v>228</v>
      </c>
      <c r="AF56" s="32">
        <v>265</v>
      </c>
      <c r="AG56" s="17">
        <f t="shared" si="17"/>
        <v>759</v>
      </c>
      <c r="AH56" s="13">
        <v>237</v>
      </c>
      <c r="AI56" s="31">
        <v>204</v>
      </c>
      <c r="AJ56" s="31">
        <v>196</v>
      </c>
      <c r="AK56" s="17">
        <f t="shared" si="18"/>
        <v>637</v>
      </c>
      <c r="AL56" s="13"/>
      <c r="AM56" s="14"/>
      <c r="AN56" s="14"/>
      <c r="AO56" s="17">
        <f t="shared" si="19"/>
        <v>0</v>
      </c>
      <c r="AP56" s="13"/>
      <c r="AQ56" s="14"/>
      <c r="AR56" s="14"/>
      <c r="AS56" s="17">
        <f t="shared" si="20"/>
        <v>0</v>
      </c>
    </row>
    <row r="57" spans="2:45" x14ac:dyDescent="0.25">
      <c r="B57" t="s">
        <v>33</v>
      </c>
      <c r="C57" t="s">
        <v>59</v>
      </c>
      <c r="D57" s="28"/>
      <c r="E57" s="19">
        <v>100</v>
      </c>
      <c r="F57" s="13">
        <v>216</v>
      </c>
      <c r="G57" s="14">
        <v>243</v>
      </c>
      <c r="H57" s="14">
        <v>242</v>
      </c>
      <c r="I57" s="17">
        <f t="shared" si="11"/>
        <v>701</v>
      </c>
      <c r="J57" s="13">
        <v>258</v>
      </c>
      <c r="K57" s="14">
        <v>217</v>
      </c>
      <c r="L57" s="14">
        <v>257</v>
      </c>
      <c r="M57" s="17">
        <f t="shared" si="12"/>
        <v>732</v>
      </c>
      <c r="N57" s="13">
        <v>209</v>
      </c>
      <c r="O57" s="14">
        <v>218</v>
      </c>
      <c r="P57" s="14">
        <v>220</v>
      </c>
      <c r="Q57" s="17">
        <f t="shared" si="13"/>
        <v>647</v>
      </c>
      <c r="R57" s="13">
        <v>234</v>
      </c>
      <c r="S57" s="14">
        <v>290</v>
      </c>
      <c r="T57" s="14">
        <v>251</v>
      </c>
      <c r="U57" s="17">
        <f t="shared" si="14"/>
        <v>775</v>
      </c>
      <c r="V57" s="22">
        <v>261</v>
      </c>
      <c r="W57" s="22">
        <v>215</v>
      </c>
      <c r="X57" s="22">
        <v>268</v>
      </c>
      <c r="Y57" s="17">
        <f t="shared" si="15"/>
        <v>744</v>
      </c>
      <c r="Z57" s="25">
        <v>250</v>
      </c>
      <c r="AA57" s="25">
        <v>220</v>
      </c>
      <c r="AB57" s="25">
        <v>234</v>
      </c>
      <c r="AC57" s="17">
        <f t="shared" si="16"/>
        <v>704</v>
      </c>
      <c r="AD57" s="32">
        <v>238</v>
      </c>
      <c r="AE57" s="32">
        <v>249</v>
      </c>
      <c r="AF57" s="32">
        <v>247</v>
      </c>
      <c r="AG57" s="17">
        <f t="shared" si="17"/>
        <v>734</v>
      </c>
      <c r="AH57" s="13">
        <v>225</v>
      </c>
      <c r="AI57" s="31">
        <v>249</v>
      </c>
      <c r="AJ57" s="31">
        <v>250</v>
      </c>
      <c r="AK57" s="17">
        <f t="shared" si="18"/>
        <v>724</v>
      </c>
      <c r="AL57" s="13"/>
      <c r="AM57" s="14"/>
      <c r="AN57" s="14"/>
      <c r="AO57" s="17">
        <f t="shared" si="19"/>
        <v>0</v>
      </c>
      <c r="AP57" s="13"/>
      <c r="AQ57" s="14"/>
      <c r="AR57" s="14"/>
      <c r="AS57" s="17">
        <f t="shared" si="20"/>
        <v>0</v>
      </c>
    </row>
    <row r="58" spans="2:45" x14ac:dyDescent="0.25">
      <c r="B58" t="s">
        <v>41</v>
      </c>
      <c r="C58" t="s">
        <v>60</v>
      </c>
      <c r="D58" s="28"/>
      <c r="E58" s="19">
        <v>0</v>
      </c>
      <c r="F58" s="13">
        <v>208</v>
      </c>
      <c r="G58" s="14">
        <v>266</v>
      </c>
      <c r="H58" s="14">
        <v>230</v>
      </c>
      <c r="I58" s="17">
        <f t="shared" si="11"/>
        <v>704</v>
      </c>
      <c r="J58" s="13">
        <v>188</v>
      </c>
      <c r="K58" s="14">
        <v>212</v>
      </c>
      <c r="L58" s="14">
        <v>198</v>
      </c>
      <c r="M58" s="17">
        <f t="shared" si="12"/>
        <v>598</v>
      </c>
      <c r="N58" s="13">
        <v>195</v>
      </c>
      <c r="O58" s="14">
        <v>249</v>
      </c>
      <c r="P58" s="14">
        <v>245</v>
      </c>
      <c r="Q58" s="17">
        <f t="shared" si="13"/>
        <v>689</v>
      </c>
      <c r="R58" s="13">
        <v>221</v>
      </c>
      <c r="S58" s="14">
        <v>203</v>
      </c>
      <c r="T58" s="14">
        <v>221</v>
      </c>
      <c r="U58" s="17">
        <f t="shared" si="14"/>
        <v>645</v>
      </c>
      <c r="V58" s="22">
        <v>247</v>
      </c>
      <c r="W58" s="22">
        <v>204</v>
      </c>
      <c r="X58" s="22">
        <v>181</v>
      </c>
      <c r="Y58" s="17">
        <f t="shared" si="15"/>
        <v>632</v>
      </c>
      <c r="Z58" s="25">
        <v>193</v>
      </c>
      <c r="AA58" s="25">
        <v>246</v>
      </c>
      <c r="AB58" s="25">
        <v>203</v>
      </c>
      <c r="AC58" s="17">
        <f t="shared" si="16"/>
        <v>642</v>
      </c>
      <c r="AD58" s="32">
        <v>209</v>
      </c>
      <c r="AE58" s="32">
        <v>212</v>
      </c>
      <c r="AF58" s="32">
        <v>193</v>
      </c>
      <c r="AG58" s="17">
        <f t="shared" si="17"/>
        <v>614</v>
      </c>
      <c r="AH58" s="13">
        <v>226</v>
      </c>
      <c r="AI58" s="31">
        <v>248</v>
      </c>
      <c r="AJ58" s="31">
        <v>210</v>
      </c>
      <c r="AK58" s="17">
        <f t="shared" si="18"/>
        <v>684</v>
      </c>
      <c r="AL58" s="13"/>
      <c r="AM58" s="14"/>
      <c r="AN58" s="14"/>
      <c r="AO58" s="17">
        <f t="shared" si="19"/>
        <v>0</v>
      </c>
      <c r="AP58" s="13"/>
      <c r="AQ58" s="14"/>
      <c r="AR58" s="14"/>
      <c r="AS58" s="17">
        <f t="shared" si="20"/>
        <v>0</v>
      </c>
    </row>
    <row r="59" spans="2:45" x14ac:dyDescent="0.25">
      <c r="B59" t="s">
        <v>34</v>
      </c>
      <c r="C59" t="s">
        <v>61</v>
      </c>
      <c r="D59" s="28"/>
      <c r="E59" s="19">
        <v>0</v>
      </c>
      <c r="F59" s="13">
        <v>216</v>
      </c>
      <c r="G59" s="14">
        <v>202</v>
      </c>
      <c r="H59" s="14">
        <v>192</v>
      </c>
      <c r="I59" s="17">
        <f t="shared" si="11"/>
        <v>610</v>
      </c>
      <c r="J59" s="13">
        <v>227</v>
      </c>
      <c r="K59" s="14">
        <v>222</v>
      </c>
      <c r="L59" s="14">
        <v>204</v>
      </c>
      <c r="M59" s="17">
        <f t="shared" si="12"/>
        <v>653</v>
      </c>
      <c r="N59" s="13">
        <v>300</v>
      </c>
      <c r="O59" s="14">
        <v>245</v>
      </c>
      <c r="P59" s="14">
        <v>254</v>
      </c>
      <c r="Q59" s="17">
        <f t="shared" si="13"/>
        <v>799</v>
      </c>
      <c r="R59" s="13">
        <v>212</v>
      </c>
      <c r="S59" s="14">
        <v>224</v>
      </c>
      <c r="T59" s="14">
        <v>206</v>
      </c>
      <c r="U59" s="17">
        <f t="shared" si="14"/>
        <v>642</v>
      </c>
      <c r="V59" s="22">
        <v>182</v>
      </c>
      <c r="W59" s="22">
        <v>212</v>
      </c>
      <c r="X59" s="22">
        <v>192</v>
      </c>
      <c r="Y59" s="17">
        <f t="shared" si="15"/>
        <v>586</v>
      </c>
      <c r="Z59" s="25">
        <v>248</v>
      </c>
      <c r="AA59" s="25">
        <v>265</v>
      </c>
      <c r="AB59" s="25">
        <v>237</v>
      </c>
      <c r="AC59" s="17">
        <f t="shared" si="16"/>
        <v>750</v>
      </c>
      <c r="AD59" s="32">
        <v>256</v>
      </c>
      <c r="AE59" s="32">
        <v>244</v>
      </c>
      <c r="AF59" s="32">
        <v>160</v>
      </c>
      <c r="AG59" s="17">
        <f t="shared" si="17"/>
        <v>660</v>
      </c>
      <c r="AH59" s="13">
        <v>279</v>
      </c>
      <c r="AI59" s="31">
        <v>215</v>
      </c>
      <c r="AJ59" s="31">
        <v>235</v>
      </c>
      <c r="AK59" s="17">
        <f t="shared" si="18"/>
        <v>729</v>
      </c>
      <c r="AL59" s="13"/>
      <c r="AM59" s="14"/>
      <c r="AN59" s="14"/>
      <c r="AO59" s="17">
        <f t="shared" si="19"/>
        <v>0</v>
      </c>
      <c r="AP59" s="13"/>
      <c r="AQ59" s="14"/>
      <c r="AR59" s="14"/>
      <c r="AS59" s="17">
        <f t="shared" si="20"/>
        <v>0</v>
      </c>
    </row>
    <row r="60" spans="2:45" x14ac:dyDescent="0.25">
      <c r="B60" t="s">
        <v>35</v>
      </c>
      <c r="C60" t="s">
        <v>62</v>
      </c>
      <c r="D60" s="28"/>
      <c r="E60" s="19">
        <v>16</v>
      </c>
      <c r="F60" s="13">
        <v>241</v>
      </c>
      <c r="G60" s="14">
        <v>174</v>
      </c>
      <c r="H60" s="14">
        <v>218</v>
      </c>
      <c r="I60" s="17">
        <f t="shared" si="11"/>
        <v>633</v>
      </c>
      <c r="J60" s="13">
        <v>198</v>
      </c>
      <c r="K60" s="14">
        <v>218</v>
      </c>
      <c r="L60" s="14">
        <v>175</v>
      </c>
      <c r="M60" s="17">
        <f t="shared" si="12"/>
        <v>591</v>
      </c>
      <c r="N60" s="13">
        <v>147</v>
      </c>
      <c r="O60" s="14">
        <v>163</v>
      </c>
      <c r="P60" s="14">
        <v>194</v>
      </c>
      <c r="Q60" s="17">
        <f t="shared" si="13"/>
        <v>504</v>
      </c>
      <c r="R60" s="13">
        <v>244</v>
      </c>
      <c r="S60" s="14">
        <v>243</v>
      </c>
      <c r="T60" s="14">
        <v>186</v>
      </c>
      <c r="U60" s="17">
        <f t="shared" si="14"/>
        <v>673</v>
      </c>
      <c r="V60" s="22">
        <v>216</v>
      </c>
      <c r="W60" s="22">
        <v>221</v>
      </c>
      <c r="X60" s="22">
        <v>211</v>
      </c>
      <c r="Y60" s="17">
        <f t="shared" si="15"/>
        <v>648</v>
      </c>
      <c r="Z60" s="25">
        <v>171</v>
      </c>
      <c r="AA60" s="25">
        <v>208</v>
      </c>
      <c r="AB60" s="25">
        <v>175</v>
      </c>
      <c r="AC60" s="17">
        <f t="shared" si="16"/>
        <v>554</v>
      </c>
      <c r="AD60" s="32">
        <v>173</v>
      </c>
      <c r="AE60" s="32">
        <v>260</v>
      </c>
      <c r="AF60" s="32">
        <v>201</v>
      </c>
      <c r="AG60" s="17">
        <f t="shared" si="17"/>
        <v>634</v>
      </c>
      <c r="AH60" s="13">
        <v>0</v>
      </c>
      <c r="AI60" s="31">
        <v>0</v>
      </c>
      <c r="AJ60" s="31">
        <v>0</v>
      </c>
      <c r="AK60" s="17">
        <f t="shared" si="18"/>
        <v>0</v>
      </c>
      <c r="AL60" s="13"/>
      <c r="AM60" s="14"/>
      <c r="AN60" s="14"/>
      <c r="AO60" s="17">
        <f t="shared" si="19"/>
        <v>0</v>
      </c>
      <c r="AP60" s="13"/>
      <c r="AQ60" s="14"/>
      <c r="AR60" s="14"/>
      <c r="AS60" s="17">
        <f t="shared" si="20"/>
        <v>0</v>
      </c>
    </row>
    <row r="61" spans="2:45" x14ac:dyDescent="0.25">
      <c r="B61" t="s">
        <v>36</v>
      </c>
      <c r="C61" t="s">
        <v>66</v>
      </c>
      <c r="D61" s="28"/>
      <c r="E61" s="19">
        <v>31</v>
      </c>
      <c r="F61" s="13">
        <v>266</v>
      </c>
      <c r="G61" s="14">
        <v>237</v>
      </c>
      <c r="H61" s="14">
        <v>219</v>
      </c>
      <c r="I61" s="17">
        <f t="shared" si="11"/>
        <v>722</v>
      </c>
      <c r="J61" s="13">
        <v>187</v>
      </c>
      <c r="K61" s="14">
        <v>170</v>
      </c>
      <c r="L61" s="14">
        <v>159</v>
      </c>
      <c r="M61" s="17">
        <f t="shared" si="12"/>
        <v>516</v>
      </c>
      <c r="N61" s="13">
        <v>181</v>
      </c>
      <c r="O61" s="14">
        <v>184</v>
      </c>
      <c r="P61" s="14">
        <v>227</v>
      </c>
      <c r="Q61" s="17">
        <f t="shared" si="13"/>
        <v>592</v>
      </c>
      <c r="R61" s="13">
        <v>218</v>
      </c>
      <c r="S61" s="14">
        <v>210</v>
      </c>
      <c r="T61" s="14">
        <v>244</v>
      </c>
      <c r="U61" s="17">
        <f t="shared" si="14"/>
        <v>672</v>
      </c>
      <c r="V61" s="22">
        <v>211</v>
      </c>
      <c r="W61" s="22">
        <v>265</v>
      </c>
      <c r="X61" s="22">
        <v>255</v>
      </c>
      <c r="Y61" s="17">
        <f t="shared" si="15"/>
        <v>731</v>
      </c>
      <c r="Z61" s="25">
        <v>242</v>
      </c>
      <c r="AA61" s="25">
        <v>215</v>
      </c>
      <c r="AB61" s="25">
        <v>214</v>
      </c>
      <c r="AC61" s="17">
        <f t="shared" si="16"/>
        <v>671</v>
      </c>
      <c r="AD61" s="32">
        <v>226</v>
      </c>
      <c r="AE61" s="32">
        <v>208</v>
      </c>
      <c r="AF61" s="32">
        <v>205</v>
      </c>
      <c r="AG61" s="17">
        <f t="shared" si="17"/>
        <v>639</v>
      </c>
      <c r="AH61" s="13">
        <v>189</v>
      </c>
      <c r="AI61" s="31">
        <v>179</v>
      </c>
      <c r="AJ61" s="31">
        <v>225</v>
      </c>
      <c r="AK61" s="17">
        <f t="shared" si="18"/>
        <v>593</v>
      </c>
      <c r="AL61" s="13"/>
      <c r="AM61" s="14"/>
      <c r="AN61" s="14"/>
      <c r="AO61" s="17">
        <f t="shared" si="19"/>
        <v>0</v>
      </c>
      <c r="AP61" s="13"/>
      <c r="AQ61" s="14"/>
      <c r="AR61" s="14"/>
      <c r="AS61" s="17">
        <f t="shared" si="20"/>
        <v>0</v>
      </c>
    </row>
    <row r="62" spans="2:45" x14ac:dyDescent="0.25">
      <c r="B62" t="s">
        <v>37</v>
      </c>
      <c r="C62" t="s">
        <v>66</v>
      </c>
      <c r="D62" s="28"/>
      <c r="E62" s="19">
        <v>36</v>
      </c>
      <c r="F62" s="13">
        <v>248</v>
      </c>
      <c r="G62" s="14">
        <v>224</v>
      </c>
      <c r="H62" s="14">
        <v>192</v>
      </c>
      <c r="I62" s="17">
        <f t="shared" si="11"/>
        <v>664</v>
      </c>
      <c r="J62" s="13">
        <v>193</v>
      </c>
      <c r="K62" s="14">
        <v>230</v>
      </c>
      <c r="L62" s="14">
        <v>195</v>
      </c>
      <c r="M62" s="17">
        <f t="shared" si="12"/>
        <v>618</v>
      </c>
      <c r="N62" s="13">
        <v>231</v>
      </c>
      <c r="O62" s="14">
        <v>242</v>
      </c>
      <c r="P62" s="14">
        <v>202</v>
      </c>
      <c r="Q62" s="17">
        <f t="shared" si="13"/>
        <v>675</v>
      </c>
      <c r="R62" s="13">
        <v>228</v>
      </c>
      <c r="S62" s="14">
        <v>225</v>
      </c>
      <c r="T62" s="14">
        <v>227</v>
      </c>
      <c r="U62" s="17">
        <f t="shared" si="14"/>
        <v>680</v>
      </c>
      <c r="V62" s="22">
        <v>213</v>
      </c>
      <c r="W62" s="22">
        <v>231</v>
      </c>
      <c r="X62" s="22">
        <v>234</v>
      </c>
      <c r="Y62" s="17">
        <f t="shared" si="15"/>
        <v>678</v>
      </c>
      <c r="Z62" s="25">
        <v>215</v>
      </c>
      <c r="AA62" s="25">
        <v>193</v>
      </c>
      <c r="AB62" s="25">
        <v>283</v>
      </c>
      <c r="AC62" s="17">
        <f t="shared" si="16"/>
        <v>691</v>
      </c>
      <c r="AD62" s="32">
        <v>197</v>
      </c>
      <c r="AE62" s="32">
        <v>235</v>
      </c>
      <c r="AF62" s="32">
        <v>254</v>
      </c>
      <c r="AG62" s="17">
        <f t="shared" si="17"/>
        <v>686</v>
      </c>
      <c r="AH62" s="13">
        <v>194</v>
      </c>
      <c r="AI62" s="31">
        <v>199</v>
      </c>
      <c r="AJ62" s="31">
        <v>195</v>
      </c>
      <c r="AK62" s="17">
        <f t="shared" si="18"/>
        <v>588</v>
      </c>
      <c r="AL62" s="13"/>
      <c r="AM62" s="14"/>
      <c r="AN62" s="14"/>
      <c r="AO62" s="17">
        <f t="shared" si="19"/>
        <v>0</v>
      </c>
      <c r="AP62" s="13"/>
      <c r="AQ62" s="14"/>
      <c r="AR62" s="14"/>
      <c r="AS62" s="17">
        <f t="shared" si="20"/>
        <v>0</v>
      </c>
    </row>
    <row r="63" spans="2:45" x14ac:dyDescent="0.25">
      <c r="B63" t="s">
        <v>38</v>
      </c>
      <c r="C63" t="s">
        <v>66</v>
      </c>
      <c r="D63" s="28"/>
      <c r="E63" s="19">
        <v>35</v>
      </c>
      <c r="F63" s="13">
        <v>210</v>
      </c>
      <c r="G63" s="14">
        <v>226</v>
      </c>
      <c r="H63" s="14">
        <v>258</v>
      </c>
      <c r="I63" s="17">
        <f t="shared" si="11"/>
        <v>694</v>
      </c>
      <c r="J63" s="13">
        <v>225</v>
      </c>
      <c r="K63" s="14">
        <v>208</v>
      </c>
      <c r="L63" s="14">
        <v>159</v>
      </c>
      <c r="M63" s="17">
        <f t="shared" si="12"/>
        <v>592</v>
      </c>
      <c r="N63" s="13">
        <v>201</v>
      </c>
      <c r="O63" s="14">
        <v>250</v>
      </c>
      <c r="P63" s="14">
        <v>246</v>
      </c>
      <c r="Q63" s="17">
        <f t="shared" si="13"/>
        <v>697</v>
      </c>
      <c r="R63" s="13">
        <v>226</v>
      </c>
      <c r="S63" s="14">
        <v>262</v>
      </c>
      <c r="T63" s="14">
        <v>256</v>
      </c>
      <c r="U63" s="17">
        <f t="shared" si="14"/>
        <v>744</v>
      </c>
      <c r="V63" s="22">
        <v>240</v>
      </c>
      <c r="W63" s="22">
        <v>223</v>
      </c>
      <c r="X63" s="22">
        <v>262</v>
      </c>
      <c r="Y63" s="17">
        <f t="shared" si="15"/>
        <v>725</v>
      </c>
      <c r="Z63" s="25">
        <v>260</v>
      </c>
      <c r="AA63" s="25">
        <v>199</v>
      </c>
      <c r="AB63" s="25">
        <v>292</v>
      </c>
      <c r="AC63" s="17">
        <f t="shared" si="16"/>
        <v>751</v>
      </c>
      <c r="AD63" s="32">
        <v>190</v>
      </c>
      <c r="AE63" s="32">
        <v>197</v>
      </c>
      <c r="AF63" s="32">
        <v>252</v>
      </c>
      <c r="AG63" s="17">
        <f t="shared" si="17"/>
        <v>639</v>
      </c>
      <c r="AH63" s="13">
        <v>262</v>
      </c>
      <c r="AI63" s="31">
        <v>242</v>
      </c>
      <c r="AJ63" s="31">
        <v>215</v>
      </c>
      <c r="AK63" s="17">
        <f t="shared" si="18"/>
        <v>719</v>
      </c>
      <c r="AL63" s="13"/>
      <c r="AM63" s="14"/>
      <c r="AN63" s="14"/>
      <c r="AO63" s="17">
        <f t="shared" si="19"/>
        <v>0</v>
      </c>
      <c r="AP63" s="13"/>
      <c r="AQ63" s="14"/>
      <c r="AR63" s="14"/>
      <c r="AS63" s="17">
        <f t="shared" si="20"/>
        <v>0</v>
      </c>
    </row>
    <row r="64" spans="2:45" x14ac:dyDescent="0.25">
      <c r="B64" t="s">
        <v>42</v>
      </c>
      <c r="C64" t="s">
        <v>67</v>
      </c>
      <c r="D64" s="28"/>
      <c r="E64" s="19">
        <v>2</v>
      </c>
      <c r="F64" s="13">
        <v>214</v>
      </c>
      <c r="G64" s="14">
        <v>203</v>
      </c>
      <c r="H64" s="14">
        <v>219</v>
      </c>
      <c r="I64" s="17">
        <f t="shared" si="11"/>
        <v>636</v>
      </c>
      <c r="J64" s="13">
        <v>186</v>
      </c>
      <c r="K64" s="14">
        <v>165</v>
      </c>
      <c r="L64" s="14">
        <v>181</v>
      </c>
      <c r="M64" s="17">
        <f t="shared" si="12"/>
        <v>532</v>
      </c>
      <c r="N64" s="13">
        <v>0</v>
      </c>
      <c r="O64" s="14">
        <v>0</v>
      </c>
      <c r="P64" s="14">
        <v>0</v>
      </c>
      <c r="Q64" s="17">
        <f t="shared" si="13"/>
        <v>0</v>
      </c>
      <c r="R64" s="13">
        <v>0</v>
      </c>
      <c r="S64" s="14">
        <v>0</v>
      </c>
      <c r="T64" s="14">
        <v>0</v>
      </c>
      <c r="U64" s="17">
        <f t="shared" si="14"/>
        <v>0</v>
      </c>
      <c r="V64" s="22">
        <v>0</v>
      </c>
      <c r="W64" s="22">
        <v>0</v>
      </c>
      <c r="X64" s="22">
        <v>0</v>
      </c>
      <c r="Y64" s="17">
        <f t="shared" si="15"/>
        <v>0</v>
      </c>
      <c r="Z64" s="25">
        <v>0</v>
      </c>
      <c r="AA64" s="25">
        <v>0</v>
      </c>
      <c r="AB64" s="25">
        <v>0</v>
      </c>
      <c r="AC64" s="17">
        <f t="shared" si="16"/>
        <v>0</v>
      </c>
      <c r="AD64" s="32">
        <v>0</v>
      </c>
      <c r="AE64" s="32">
        <v>0</v>
      </c>
      <c r="AF64" s="32">
        <v>0</v>
      </c>
      <c r="AG64" s="17">
        <f t="shared" si="17"/>
        <v>0</v>
      </c>
      <c r="AH64" s="13">
        <v>0</v>
      </c>
      <c r="AI64" s="31">
        <v>0</v>
      </c>
      <c r="AJ64" s="31">
        <v>0</v>
      </c>
      <c r="AK64" s="17">
        <f t="shared" si="18"/>
        <v>0</v>
      </c>
      <c r="AL64" s="13"/>
      <c r="AM64" s="14"/>
      <c r="AN64" s="14"/>
      <c r="AO64" s="17">
        <f t="shared" si="19"/>
        <v>0</v>
      </c>
      <c r="AP64" s="13"/>
      <c r="AQ64" s="14"/>
      <c r="AR64" s="14"/>
      <c r="AS64" s="17">
        <f t="shared" si="20"/>
        <v>0</v>
      </c>
    </row>
    <row r="65" spans="2:47" x14ac:dyDescent="0.25">
      <c r="B65" t="s">
        <v>39</v>
      </c>
      <c r="C65" t="s">
        <v>63</v>
      </c>
      <c r="D65" s="28"/>
      <c r="E65" s="19">
        <v>34</v>
      </c>
      <c r="F65" s="13">
        <v>177</v>
      </c>
      <c r="G65" s="14">
        <v>197</v>
      </c>
      <c r="H65" s="14">
        <v>182</v>
      </c>
      <c r="I65" s="17">
        <f t="shared" si="11"/>
        <v>556</v>
      </c>
      <c r="J65" s="13">
        <v>271</v>
      </c>
      <c r="K65" s="14">
        <v>201</v>
      </c>
      <c r="L65" s="14">
        <v>203</v>
      </c>
      <c r="M65" s="17">
        <f t="shared" si="12"/>
        <v>675</v>
      </c>
      <c r="N65" s="13">
        <v>213</v>
      </c>
      <c r="O65" s="14">
        <v>238</v>
      </c>
      <c r="P65" s="14">
        <v>203</v>
      </c>
      <c r="Q65" s="17">
        <f t="shared" si="13"/>
        <v>654</v>
      </c>
      <c r="R65" s="13">
        <v>249</v>
      </c>
      <c r="S65" s="14">
        <v>228</v>
      </c>
      <c r="T65" s="14">
        <v>191</v>
      </c>
      <c r="U65" s="17">
        <f t="shared" si="14"/>
        <v>668</v>
      </c>
      <c r="V65" s="22">
        <v>168</v>
      </c>
      <c r="W65" s="22">
        <v>223</v>
      </c>
      <c r="X65" s="22">
        <v>215</v>
      </c>
      <c r="Y65" s="17">
        <f t="shared" si="15"/>
        <v>606</v>
      </c>
      <c r="Z65" s="25">
        <v>198</v>
      </c>
      <c r="AA65" s="25">
        <v>247</v>
      </c>
      <c r="AB65" s="25">
        <v>239</v>
      </c>
      <c r="AC65" s="17">
        <f t="shared" si="16"/>
        <v>684</v>
      </c>
      <c r="AD65" s="32">
        <v>182</v>
      </c>
      <c r="AE65" s="32">
        <v>241</v>
      </c>
      <c r="AF65" s="32">
        <v>248</v>
      </c>
      <c r="AG65" s="17">
        <f t="shared" si="17"/>
        <v>671</v>
      </c>
      <c r="AH65" s="13">
        <v>187</v>
      </c>
      <c r="AI65" s="31">
        <v>216</v>
      </c>
      <c r="AJ65" s="31">
        <v>194</v>
      </c>
      <c r="AK65" s="17">
        <f t="shared" si="18"/>
        <v>597</v>
      </c>
      <c r="AL65" s="13"/>
      <c r="AM65" s="14"/>
      <c r="AN65" s="14"/>
      <c r="AO65" s="17">
        <f t="shared" si="19"/>
        <v>0</v>
      </c>
      <c r="AP65" s="13"/>
      <c r="AQ65" s="14"/>
      <c r="AR65" s="14"/>
      <c r="AS65" s="17">
        <f t="shared" si="20"/>
        <v>0</v>
      </c>
    </row>
    <row r="66" spans="2:47" x14ac:dyDescent="0.25">
      <c r="B66" t="s">
        <v>43</v>
      </c>
      <c r="C66" t="s">
        <v>63</v>
      </c>
      <c r="D66" s="28"/>
      <c r="E66" s="19">
        <v>82</v>
      </c>
      <c r="F66" s="13">
        <v>221</v>
      </c>
      <c r="G66" s="14">
        <v>281</v>
      </c>
      <c r="H66" s="14">
        <v>206</v>
      </c>
      <c r="I66" s="17">
        <f t="shared" si="11"/>
        <v>708</v>
      </c>
      <c r="J66" s="13">
        <v>208</v>
      </c>
      <c r="K66" s="14">
        <v>238</v>
      </c>
      <c r="L66" s="14">
        <v>211</v>
      </c>
      <c r="M66" s="17">
        <f t="shared" si="12"/>
        <v>657</v>
      </c>
      <c r="N66" s="13">
        <v>241</v>
      </c>
      <c r="O66" s="14">
        <v>239</v>
      </c>
      <c r="P66" s="14">
        <v>252</v>
      </c>
      <c r="Q66" s="17">
        <f t="shared" si="13"/>
        <v>732</v>
      </c>
      <c r="R66" s="13">
        <v>239</v>
      </c>
      <c r="S66" s="14">
        <v>208</v>
      </c>
      <c r="T66" s="14">
        <v>229</v>
      </c>
      <c r="U66" s="17">
        <f t="shared" si="14"/>
        <v>676</v>
      </c>
      <c r="V66" s="22">
        <v>224</v>
      </c>
      <c r="W66" s="22">
        <v>241</v>
      </c>
      <c r="X66" s="22">
        <v>241</v>
      </c>
      <c r="Y66" s="17">
        <f t="shared" si="15"/>
        <v>706</v>
      </c>
      <c r="Z66" s="25">
        <v>248</v>
      </c>
      <c r="AA66" s="25">
        <v>211</v>
      </c>
      <c r="AB66" s="25">
        <v>289</v>
      </c>
      <c r="AC66" s="17">
        <f t="shared" si="16"/>
        <v>748</v>
      </c>
      <c r="AD66" s="32">
        <v>225</v>
      </c>
      <c r="AE66" s="32">
        <v>283</v>
      </c>
      <c r="AF66" s="32">
        <v>248</v>
      </c>
      <c r="AG66" s="17">
        <f t="shared" si="17"/>
        <v>756</v>
      </c>
      <c r="AH66" s="13">
        <v>224</v>
      </c>
      <c r="AI66" s="31">
        <v>226</v>
      </c>
      <c r="AJ66" s="31">
        <v>215</v>
      </c>
      <c r="AK66" s="17">
        <f t="shared" si="18"/>
        <v>665</v>
      </c>
      <c r="AL66" s="13"/>
      <c r="AM66" s="14"/>
      <c r="AN66" s="14"/>
      <c r="AO66" s="17">
        <f t="shared" si="19"/>
        <v>0</v>
      </c>
      <c r="AP66" s="13"/>
      <c r="AQ66" s="14"/>
      <c r="AR66" s="14"/>
      <c r="AS66" s="17">
        <f t="shared" si="20"/>
        <v>0</v>
      </c>
    </row>
    <row r="67" spans="2:47" x14ac:dyDescent="0.25">
      <c r="B67" t="s">
        <v>26</v>
      </c>
      <c r="C67" t="s">
        <v>64</v>
      </c>
      <c r="D67" s="28"/>
      <c r="E67" s="19">
        <v>4</v>
      </c>
      <c r="F67" s="15">
        <v>220</v>
      </c>
      <c r="G67" s="4">
        <v>240</v>
      </c>
      <c r="H67" s="4">
        <v>173</v>
      </c>
      <c r="I67" s="18">
        <f>SUM(F67:H67)</f>
        <v>633</v>
      </c>
      <c r="J67" s="15">
        <v>229</v>
      </c>
      <c r="K67" s="4">
        <v>184</v>
      </c>
      <c r="L67" s="4">
        <v>186</v>
      </c>
      <c r="M67" s="18">
        <f t="shared" si="12"/>
        <v>599</v>
      </c>
      <c r="N67" s="15">
        <v>261</v>
      </c>
      <c r="O67" s="4">
        <v>247</v>
      </c>
      <c r="P67" s="4">
        <v>242</v>
      </c>
      <c r="Q67" s="18">
        <f t="shared" si="13"/>
        <v>750</v>
      </c>
      <c r="R67" s="15">
        <v>220</v>
      </c>
      <c r="S67" s="4">
        <v>229</v>
      </c>
      <c r="T67" s="4">
        <v>241</v>
      </c>
      <c r="U67" s="18">
        <f t="shared" si="14"/>
        <v>690</v>
      </c>
      <c r="V67" s="15">
        <v>232</v>
      </c>
      <c r="W67" s="23">
        <v>242</v>
      </c>
      <c r="X67" s="23">
        <v>196</v>
      </c>
      <c r="Y67" s="18">
        <f t="shared" si="15"/>
        <v>670</v>
      </c>
      <c r="Z67" s="15">
        <v>192</v>
      </c>
      <c r="AA67" s="27">
        <v>214</v>
      </c>
      <c r="AB67" s="27">
        <v>203</v>
      </c>
      <c r="AC67" s="18">
        <f t="shared" si="16"/>
        <v>609</v>
      </c>
      <c r="AD67" s="15">
        <v>271</v>
      </c>
      <c r="AE67" s="33">
        <v>192</v>
      </c>
      <c r="AF67" s="33">
        <v>272</v>
      </c>
      <c r="AG67" s="18">
        <f t="shared" si="17"/>
        <v>735</v>
      </c>
      <c r="AH67" s="15">
        <v>193</v>
      </c>
      <c r="AI67" s="4">
        <v>237</v>
      </c>
      <c r="AJ67" s="4">
        <v>201</v>
      </c>
      <c r="AK67" s="18">
        <f t="shared" si="18"/>
        <v>631</v>
      </c>
      <c r="AL67" s="15"/>
      <c r="AM67" s="4"/>
      <c r="AN67" s="4"/>
      <c r="AO67" s="18">
        <f t="shared" si="19"/>
        <v>0</v>
      </c>
      <c r="AP67" s="15"/>
      <c r="AQ67" s="4"/>
      <c r="AR67" s="4"/>
      <c r="AS67" s="18">
        <f t="shared" si="20"/>
        <v>0</v>
      </c>
    </row>
    <row r="68" spans="2:47" x14ac:dyDescent="0.25">
      <c r="D68" s="28"/>
    </row>
    <row r="69" spans="2:47" x14ac:dyDescent="0.25">
      <c r="D69" s="28"/>
    </row>
    <row r="70" spans="2:47" x14ac:dyDescent="0.25">
      <c r="B70" s="3" t="s">
        <v>76</v>
      </c>
      <c r="D70" s="28"/>
      <c r="F70" s="34" t="s">
        <v>0</v>
      </c>
      <c r="G70" s="34"/>
      <c r="H70" s="34"/>
      <c r="I70" s="34"/>
      <c r="J70" s="34" t="s">
        <v>1</v>
      </c>
      <c r="K70" s="34"/>
      <c r="L70" s="34"/>
      <c r="M70" s="34"/>
      <c r="N70" s="34" t="s">
        <v>2</v>
      </c>
      <c r="O70" s="34"/>
      <c r="P70" s="34"/>
      <c r="Q70" s="34"/>
      <c r="R70" s="34" t="s">
        <v>3</v>
      </c>
      <c r="S70" s="34"/>
      <c r="T70" s="34"/>
      <c r="U70" s="34"/>
      <c r="V70" s="34" t="s">
        <v>4</v>
      </c>
      <c r="W70" s="34"/>
      <c r="X70" s="34"/>
      <c r="Y70" s="34"/>
      <c r="Z70" s="34" t="s">
        <v>5</v>
      </c>
      <c r="AA70" s="34"/>
      <c r="AB70" s="34"/>
      <c r="AC70" s="34"/>
      <c r="AD70" s="34" t="s">
        <v>6</v>
      </c>
      <c r="AE70" s="34"/>
      <c r="AF70" s="34"/>
      <c r="AG70" s="34"/>
      <c r="AH70" s="34" t="s">
        <v>7</v>
      </c>
      <c r="AI70" s="34"/>
      <c r="AJ70" s="34"/>
      <c r="AK70" s="34"/>
      <c r="AL70" s="34" t="s">
        <v>8</v>
      </c>
      <c r="AM70" s="34"/>
      <c r="AN70" s="34"/>
      <c r="AO70" s="34"/>
      <c r="AP70" s="34" t="s">
        <v>9</v>
      </c>
      <c r="AQ70" s="34"/>
      <c r="AR70" s="34"/>
      <c r="AS70" s="34"/>
    </row>
    <row r="71" spans="2:47" x14ac:dyDescent="0.25">
      <c r="B71" s="4" t="s">
        <v>12</v>
      </c>
      <c r="C71" s="4" t="s">
        <v>11</v>
      </c>
      <c r="D71" s="30"/>
      <c r="E71" s="10" t="s">
        <v>10</v>
      </c>
      <c r="F71" s="2" t="s">
        <v>13</v>
      </c>
      <c r="G71" s="2" t="s">
        <v>14</v>
      </c>
      <c r="H71" s="2" t="s">
        <v>15</v>
      </c>
      <c r="I71" s="2" t="s">
        <v>74</v>
      </c>
      <c r="J71" s="2" t="s">
        <v>13</v>
      </c>
      <c r="K71" s="2" t="s">
        <v>14</v>
      </c>
      <c r="L71" s="2" t="s">
        <v>15</v>
      </c>
      <c r="M71" s="2" t="s">
        <v>74</v>
      </c>
      <c r="N71" s="2" t="s">
        <v>13</v>
      </c>
      <c r="O71" s="2" t="s">
        <v>14</v>
      </c>
      <c r="P71" s="2" t="s">
        <v>15</v>
      </c>
      <c r="Q71" s="2" t="s">
        <v>74</v>
      </c>
      <c r="R71" s="2" t="s">
        <v>13</v>
      </c>
      <c r="S71" s="2" t="s">
        <v>14</v>
      </c>
      <c r="T71" s="2" t="s">
        <v>15</v>
      </c>
      <c r="U71" s="2" t="s">
        <v>74</v>
      </c>
      <c r="V71" s="2" t="s">
        <v>13</v>
      </c>
      <c r="W71" s="2" t="s">
        <v>14</v>
      </c>
      <c r="X71" s="2" t="s">
        <v>15</v>
      </c>
      <c r="Y71" s="2" t="s">
        <v>74</v>
      </c>
      <c r="Z71" s="2" t="s">
        <v>13</v>
      </c>
      <c r="AA71" s="2" t="s">
        <v>14</v>
      </c>
      <c r="AB71" s="2" t="s">
        <v>15</v>
      </c>
      <c r="AC71" s="2" t="s">
        <v>74</v>
      </c>
      <c r="AD71" s="2" t="s">
        <v>13</v>
      </c>
      <c r="AE71" s="2" t="s">
        <v>14</v>
      </c>
      <c r="AF71" s="2" t="s">
        <v>15</v>
      </c>
      <c r="AG71" s="2" t="s">
        <v>74</v>
      </c>
      <c r="AH71" s="2" t="s">
        <v>13</v>
      </c>
      <c r="AI71" s="2" t="s">
        <v>14</v>
      </c>
      <c r="AJ71" s="2" t="s">
        <v>15</v>
      </c>
      <c r="AK71" s="2" t="s">
        <v>74</v>
      </c>
      <c r="AL71" s="2" t="s">
        <v>13</v>
      </c>
      <c r="AM71" s="2" t="s">
        <v>14</v>
      </c>
      <c r="AN71" s="2" t="s">
        <v>15</v>
      </c>
      <c r="AO71" s="2" t="s">
        <v>74</v>
      </c>
      <c r="AP71" s="2" t="s">
        <v>13</v>
      </c>
      <c r="AQ71" s="2" t="s">
        <v>14</v>
      </c>
      <c r="AR71" s="2" t="s">
        <v>15</v>
      </c>
      <c r="AS71" s="2" t="s">
        <v>74</v>
      </c>
      <c r="AU71" t="s">
        <v>69</v>
      </c>
    </row>
    <row r="72" spans="2:47" x14ac:dyDescent="0.25">
      <c r="B72" t="s">
        <v>17</v>
      </c>
      <c r="C72" t="s">
        <v>44</v>
      </c>
      <c r="D72" s="28"/>
      <c r="E72" s="19">
        <v>0</v>
      </c>
      <c r="F72" s="11">
        <f t="shared" ref="F72:H101" si="21">RANK(F38,F$38:F$67,1)-1</f>
        <v>23</v>
      </c>
      <c r="G72" s="12">
        <f t="shared" si="21"/>
        <v>3</v>
      </c>
      <c r="H72" s="12">
        <f t="shared" si="21"/>
        <v>24</v>
      </c>
      <c r="I72" s="16">
        <f>SUM(F72:H72)</f>
        <v>50</v>
      </c>
      <c r="J72" s="11">
        <f t="shared" ref="J72:L101" si="22">RANK(J38,J$38:J$67,1)-1</f>
        <v>27</v>
      </c>
      <c r="K72" s="12">
        <f t="shared" si="22"/>
        <v>3</v>
      </c>
      <c r="L72" s="12">
        <f t="shared" si="22"/>
        <v>27</v>
      </c>
      <c r="M72" s="16">
        <f>SUM(J72:L72)</f>
        <v>57</v>
      </c>
      <c r="N72" s="11">
        <f t="shared" ref="N72:P101" si="23">RANK(N38,N$38:N$67,1)-1</f>
        <v>23</v>
      </c>
      <c r="O72" s="12">
        <f t="shared" si="23"/>
        <v>7</v>
      </c>
      <c r="P72" s="12">
        <f t="shared" si="23"/>
        <v>6</v>
      </c>
      <c r="Q72" s="16">
        <f>SUM(N72:P72)</f>
        <v>36</v>
      </c>
      <c r="R72" s="11">
        <f t="shared" ref="R72:T101" si="24">RANK(R38,R$38:R$67,1)-1</f>
        <v>27</v>
      </c>
      <c r="S72" s="12">
        <f t="shared" si="24"/>
        <v>25</v>
      </c>
      <c r="T72" s="12">
        <f t="shared" si="24"/>
        <v>16</v>
      </c>
      <c r="U72" s="16">
        <f>SUM(R72:T72)</f>
        <v>68</v>
      </c>
      <c r="V72" s="11">
        <f t="shared" ref="V72:X101" si="25">RANK(V38,V$38:V$67,1)-1</f>
        <v>28</v>
      </c>
      <c r="W72" s="12">
        <f t="shared" si="25"/>
        <v>28</v>
      </c>
      <c r="X72" s="12">
        <f t="shared" si="25"/>
        <v>3</v>
      </c>
      <c r="Y72" s="16">
        <f>SUM(V72:X72)</f>
        <v>59</v>
      </c>
      <c r="Z72" s="11">
        <f t="shared" ref="Z72:AB101" si="26">RANK(Z38,Z$38:Z$67,1)-1</f>
        <v>16</v>
      </c>
      <c r="AA72" s="12">
        <f t="shared" si="26"/>
        <v>2</v>
      </c>
      <c r="AB72" s="12">
        <f t="shared" si="26"/>
        <v>7</v>
      </c>
      <c r="AC72" s="16">
        <f>SUM(Z72:AB72)</f>
        <v>25</v>
      </c>
      <c r="AD72" s="11">
        <f t="shared" ref="AD72:AF72" si="27">RANK(AD38,AD$38:AD$67,1)-1</f>
        <v>29</v>
      </c>
      <c r="AE72" s="12">
        <f t="shared" si="27"/>
        <v>21</v>
      </c>
      <c r="AF72" s="12">
        <f t="shared" si="27"/>
        <v>7</v>
      </c>
      <c r="AG72" s="16">
        <f>SUM(AD72:AF72)</f>
        <v>57</v>
      </c>
      <c r="AH72" s="11">
        <f t="shared" ref="AH72:AJ72" si="28">RANK(AH38,AH$38:AH$67,1)-1</f>
        <v>21</v>
      </c>
      <c r="AI72" s="12">
        <f t="shared" si="28"/>
        <v>24</v>
      </c>
      <c r="AJ72" s="12">
        <f t="shared" si="28"/>
        <v>13</v>
      </c>
      <c r="AK72" s="16">
        <f>SUM(AH72:AJ72)</f>
        <v>58</v>
      </c>
      <c r="AL72" s="11"/>
      <c r="AM72" s="12"/>
      <c r="AN72" s="12"/>
      <c r="AO72" s="16">
        <f>SUM(AL72:AN72)</f>
        <v>0</v>
      </c>
      <c r="AP72" s="11"/>
      <c r="AQ72" s="12"/>
      <c r="AR72" s="12"/>
      <c r="AS72" s="16">
        <f>SUM(AP72:AR72)</f>
        <v>0</v>
      </c>
      <c r="AU72">
        <f>COUNT(F72:H72,J72:L72,N72:P72,R72:T72,V72:X72,Z72:AB72,AD72:AF72,AH72:AJ72,AL72:AN72,AP72:AR72)</f>
        <v>24</v>
      </c>
    </row>
    <row r="73" spans="2:47" x14ac:dyDescent="0.25">
      <c r="B73" t="s">
        <v>18</v>
      </c>
      <c r="C73" t="s">
        <v>45</v>
      </c>
      <c r="D73" s="28"/>
      <c r="E73" s="19">
        <v>5</v>
      </c>
      <c r="F73" s="13">
        <f t="shared" si="21"/>
        <v>18</v>
      </c>
      <c r="G73" s="14">
        <f t="shared" si="21"/>
        <v>9</v>
      </c>
      <c r="H73" s="14">
        <f t="shared" si="21"/>
        <v>21</v>
      </c>
      <c r="I73" s="17">
        <f t="shared" ref="I73:I79" si="29">SUM(F73:H73)</f>
        <v>48</v>
      </c>
      <c r="J73" s="13">
        <f t="shared" si="22"/>
        <v>23</v>
      </c>
      <c r="K73" s="14">
        <f t="shared" si="22"/>
        <v>20</v>
      </c>
      <c r="L73" s="14">
        <f t="shared" si="22"/>
        <v>2</v>
      </c>
      <c r="M73" s="17">
        <f t="shared" ref="M73:M79" si="30">SUM(J73:L73)</f>
        <v>45</v>
      </c>
      <c r="N73" s="13">
        <f t="shared" si="23"/>
        <v>10</v>
      </c>
      <c r="O73" s="14">
        <f t="shared" si="23"/>
        <v>15</v>
      </c>
      <c r="P73" s="14">
        <f t="shared" si="23"/>
        <v>12</v>
      </c>
      <c r="Q73" s="17">
        <f t="shared" ref="Q73:Q79" si="31">SUM(N73:P73)</f>
        <v>37</v>
      </c>
      <c r="R73" s="13">
        <f t="shared" si="24"/>
        <v>29</v>
      </c>
      <c r="S73" s="14">
        <f t="shared" si="24"/>
        <v>17</v>
      </c>
      <c r="T73" s="14">
        <f t="shared" si="24"/>
        <v>18</v>
      </c>
      <c r="U73" s="17">
        <f t="shared" ref="U73:U79" si="32">SUM(R73:T73)</f>
        <v>64</v>
      </c>
      <c r="V73" s="13">
        <f t="shared" si="25"/>
        <v>25</v>
      </c>
      <c r="W73" s="14">
        <f t="shared" si="25"/>
        <v>27</v>
      </c>
      <c r="X73" s="14">
        <f t="shared" si="25"/>
        <v>22</v>
      </c>
      <c r="Y73" s="17">
        <f t="shared" ref="Y73:Y79" si="33">SUM(V73:X73)</f>
        <v>74</v>
      </c>
      <c r="Z73" s="13">
        <f t="shared" si="26"/>
        <v>23</v>
      </c>
      <c r="AA73" s="14">
        <f t="shared" si="26"/>
        <v>5</v>
      </c>
      <c r="AB73" s="14">
        <f t="shared" si="26"/>
        <v>20</v>
      </c>
      <c r="AC73" s="17">
        <f t="shared" ref="AC73:AC79" si="34">SUM(Z73:AB73)</f>
        <v>48</v>
      </c>
      <c r="AD73" s="13">
        <f t="shared" ref="AD73:AF73" si="35">RANK(AD39,AD$38:AD$67,1)-1</f>
        <v>11</v>
      </c>
      <c r="AE73" s="14">
        <f t="shared" si="35"/>
        <v>8</v>
      </c>
      <c r="AF73" s="14">
        <f t="shared" si="35"/>
        <v>16</v>
      </c>
      <c r="AG73" s="17">
        <f t="shared" ref="AG73:AG79" si="36">SUM(AD73:AF73)</f>
        <v>35</v>
      </c>
      <c r="AH73" s="13">
        <f t="shared" ref="AH73:AJ73" si="37">RANK(AH39,AH$38:AH$67,1)-1</f>
        <v>0</v>
      </c>
      <c r="AI73" s="14">
        <f t="shared" si="37"/>
        <v>0</v>
      </c>
      <c r="AJ73" s="14">
        <f t="shared" si="37"/>
        <v>0</v>
      </c>
      <c r="AK73" s="17">
        <f t="shared" ref="AK73:AK79" si="38">SUM(AH73:AJ73)</f>
        <v>0</v>
      </c>
      <c r="AL73" s="13"/>
      <c r="AM73" s="14"/>
      <c r="AN73" s="14"/>
      <c r="AO73" s="17">
        <f t="shared" ref="AO73:AO79" si="39">SUM(AL73:AN73)</f>
        <v>0</v>
      </c>
      <c r="AP73" s="13"/>
      <c r="AQ73" s="14"/>
      <c r="AR73" s="14"/>
      <c r="AS73" s="17">
        <f t="shared" ref="AS73:AS79" si="40">SUM(AP73:AR73)</f>
        <v>0</v>
      </c>
      <c r="AU73">
        <f>COUNT(F73:H73,J73:L73,N73:P73,R73:T73,V73:X73,Z73:AB73,AD73:AF73,AH73:AJ73,AL73:AN73,AP73:AR73)-3</f>
        <v>21</v>
      </c>
    </row>
    <row r="74" spans="2:47" x14ac:dyDescent="0.25">
      <c r="B74" t="s">
        <v>19</v>
      </c>
      <c r="C74" t="s">
        <v>46</v>
      </c>
      <c r="D74" s="28"/>
      <c r="E74" s="19">
        <v>22</v>
      </c>
      <c r="F74" s="13">
        <f t="shared" si="21"/>
        <v>1</v>
      </c>
      <c r="G74" s="14">
        <f t="shared" si="21"/>
        <v>15</v>
      </c>
      <c r="H74" s="14">
        <f t="shared" si="21"/>
        <v>14</v>
      </c>
      <c r="I74" s="17">
        <f t="shared" si="29"/>
        <v>30</v>
      </c>
      <c r="J74" s="13">
        <f t="shared" si="22"/>
        <v>20</v>
      </c>
      <c r="K74" s="14">
        <f t="shared" si="22"/>
        <v>10</v>
      </c>
      <c r="L74" s="14">
        <f t="shared" si="22"/>
        <v>10</v>
      </c>
      <c r="M74" s="17">
        <f t="shared" si="30"/>
        <v>40</v>
      </c>
      <c r="N74" s="13">
        <f t="shared" si="23"/>
        <v>15</v>
      </c>
      <c r="O74" s="14">
        <f t="shared" si="23"/>
        <v>3</v>
      </c>
      <c r="P74" s="14">
        <f t="shared" si="23"/>
        <v>5</v>
      </c>
      <c r="Q74" s="17">
        <f t="shared" si="31"/>
        <v>23</v>
      </c>
      <c r="R74" s="13">
        <f t="shared" si="24"/>
        <v>3</v>
      </c>
      <c r="S74" s="14">
        <f t="shared" si="24"/>
        <v>1</v>
      </c>
      <c r="T74" s="14">
        <f t="shared" si="24"/>
        <v>5</v>
      </c>
      <c r="U74" s="17">
        <f t="shared" si="32"/>
        <v>9</v>
      </c>
      <c r="V74" s="13">
        <f t="shared" si="25"/>
        <v>7</v>
      </c>
      <c r="W74" s="14">
        <f t="shared" si="25"/>
        <v>2</v>
      </c>
      <c r="X74" s="14">
        <f t="shared" si="25"/>
        <v>16</v>
      </c>
      <c r="Y74" s="17">
        <f t="shared" si="33"/>
        <v>25</v>
      </c>
      <c r="Z74" s="13">
        <f t="shared" si="26"/>
        <v>3</v>
      </c>
      <c r="AA74" s="14">
        <f t="shared" si="26"/>
        <v>9</v>
      </c>
      <c r="AB74" s="14">
        <f t="shared" si="26"/>
        <v>2</v>
      </c>
      <c r="AC74" s="17">
        <f t="shared" si="34"/>
        <v>14</v>
      </c>
      <c r="AD74" s="13">
        <f t="shared" ref="AD74:AF74" si="41">RANK(AD40,AD$38:AD$67,1)-1</f>
        <v>15</v>
      </c>
      <c r="AE74" s="14">
        <f t="shared" si="41"/>
        <v>8</v>
      </c>
      <c r="AF74" s="14">
        <f t="shared" si="41"/>
        <v>23</v>
      </c>
      <c r="AG74" s="17">
        <f t="shared" si="36"/>
        <v>46</v>
      </c>
      <c r="AH74" s="13">
        <f t="shared" ref="AH74:AJ74" si="42">RANK(AH40,AH$38:AH$67,1)-1</f>
        <v>0</v>
      </c>
      <c r="AI74" s="14">
        <f t="shared" si="42"/>
        <v>0</v>
      </c>
      <c r="AJ74" s="14">
        <f t="shared" si="42"/>
        <v>0</v>
      </c>
      <c r="AK74" s="17">
        <f t="shared" si="38"/>
        <v>0</v>
      </c>
      <c r="AL74" s="13"/>
      <c r="AM74" s="14"/>
      <c r="AN74" s="14"/>
      <c r="AO74" s="17">
        <f t="shared" si="39"/>
        <v>0</v>
      </c>
      <c r="AP74" s="13"/>
      <c r="AQ74" s="14"/>
      <c r="AR74" s="14"/>
      <c r="AS74" s="17">
        <f t="shared" si="40"/>
        <v>0</v>
      </c>
      <c r="AU74">
        <f>COUNT(F74:H74,J74:L74,N74:P74,R74:T74,V74:X74,Z74:AB74,AD74:AF74,AH74:AJ74,AL74:AN74,AP74:AR74)-3</f>
        <v>21</v>
      </c>
    </row>
    <row r="75" spans="2:47" x14ac:dyDescent="0.25">
      <c r="B75" t="s">
        <v>20</v>
      </c>
      <c r="C75" t="s">
        <v>47</v>
      </c>
      <c r="D75" s="28"/>
      <c r="E75" s="19">
        <v>51</v>
      </c>
      <c r="F75" s="13">
        <f t="shared" si="21"/>
        <v>12</v>
      </c>
      <c r="G75" s="14">
        <f t="shared" si="21"/>
        <v>2</v>
      </c>
      <c r="H75" s="14">
        <f t="shared" si="21"/>
        <v>22</v>
      </c>
      <c r="I75" s="17">
        <f t="shared" si="29"/>
        <v>36</v>
      </c>
      <c r="J75" s="13">
        <f t="shared" si="22"/>
        <v>12</v>
      </c>
      <c r="K75" s="14">
        <f t="shared" si="22"/>
        <v>5</v>
      </c>
      <c r="L75" s="14">
        <f t="shared" si="22"/>
        <v>25</v>
      </c>
      <c r="M75" s="17">
        <f t="shared" si="30"/>
        <v>42</v>
      </c>
      <c r="N75" s="13">
        <f t="shared" si="23"/>
        <v>13</v>
      </c>
      <c r="O75" s="14">
        <f t="shared" si="23"/>
        <v>25</v>
      </c>
      <c r="P75" s="14">
        <f t="shared" si="23"/>
        <v>16</v>
      </c>
      <c r="Q75" s="17">
        <f t="shared" si="31"/>
        <v>54</v>
      </c>
      <c r="R75" s="13">
        <f t="shared" si="24"/>
        <v>2</v>
      </c>
      <c r="S75" s="14">
        <f t="shared" si="24"/>
        <v>8</v>
      </c>
      <c r="T75" s="14">
        <f t="shared" si="24"/>
        <v>22</v>
      </c>
      <c r="U75" s="17">
        <f t="shared" si="32"/>
        <v>32</v>
      </c>
      <c r="V75" s="13">
        <f t="shared" si="25"/>
        <v>24</v>
      </c>
      <c r="W75" s="14">
        <f t="shared" si="25"/>
        <v>22</v>
      </c>
      <c r="X75" s="14">
        <f t="shared" si="25"/>
        <v>17</v>
      </c>
      <c r="Y75" s="17">
        <f t="shared" si="33"/>
        <v>63</v>
      </c>
      <c r="Z75" s="13">
        <f t="shared" si="26"/>
        <v>6</v>
      </c>
      <c r="AA75" s="14">
        <f t="shared" si="26"/>
        <v>16</v>
      </c>
      <c r="AB75" s="14">
        <f t="shared" si="26"/>
        <v>9</v>
      </c>
      <c r="AC75" s="17">
        <f t="shared" si="34"/>
        <v>31</v>
      </c>
      <c r="AD75" s="13">
        <f t="shared" ref="AD75:AF75" si="43">RANK(AD41,AD$38:AD$67,1)-1</f>
        <v>23</v>
      </c>
      <c r="AE75" s="14">
        <f t="shared" si="43"/>
        <v>10</v>
      </c>
      <c r="AF75" s="14">
        <f t="shared" si="43"/>
        <v>12</v>
      </c>
      <c r="AG75" s="17">
        <f t="shared" si="36"/>
        <v>45</v>
      </c>
      <c r="AH75" s="13">
        <f t="shared" ref="AH75:AJ75" si="44">RANK(AH41,AH$38:AH$67,1)-1</f>
        <v>9</v>
      </c>
      <c r="AI75" s="14">
        <f t="shared" si="44"/>
        <v>6</v>
      </c>
      <c r="AJ75" s="14">
        <f t="shared" si="44"/>
        <v>15</v>
      </c>
      <c r="AK75" s="17">
        <f t="shared" si="38"/>
        <v>30</v>
      </c>
      <c r="AL75" s="13"/>
      <c r="AM75" s="14"/>
      <c r="AN75" s="14"/>
      <c r="AO75" s="17">
        <f t="shared" si="39"/>
        <v>0</v>
      </c>
      <c r="AP75" s="13"/>
      <c r="AQ75" s="14"/>
      <c r="AR75" s="14"/>
      <c r="AS75" s="17">
        <f t="shared" si="40"/>
        <v>0</v>
      </c>
      <c r="AU75">
        <f t="shared" ref="AU73:AU101" si="45">COUNT(F75:H75,J75:L75,N75:P75,R75:T75,V75:X75,Z75:AB75,AD75:AF75,AH75:AJ75,AL75:AN75,AP75:AR75)</f>
        <v>24</v>
      </c>
    </row>
    <row r="76" spans="2:47" x14ac:dyDescent="0.25">
      <c r="B76" t="s">
        <v>21</v>
      </c>
      <c r="C76" t="s">
        <v>47</v>
      </c>
      <c r="D76" s="28"/>
      <c r="E76" s="19">
        <v>33</v>
      </c>
      <c r="F76" s="13">
        <f t="shared" si="21"/>
        <v>26</v>
      </c>
      <c r="G76" s="14">
        <f t="shared" si="21"/>
        <v>17</v>
      </c>
      <c r="H76" s="14">
        <f t="shared" si="21"/>
        <v>13</v>
      </c>
      <c r="I76" s="17">
        <f t="shared" si="29"/>
        <v>56</v>
      </c>
      <c r="J76" s="13">
        <f t="shared" si="22"/>
        <v>29</v>
      </c>
      <c r="K76" s="14">
        <f t="shared" si="22"/>
        <v>16</v>
      </c>
      <c r="L76" s="14">
        <f t="shared" si="22"/>
        <v>3</v>
      </c>
      <c r="M76" s="17">
        <f t="shared" si="30"/>
        <v>48</v>
      </c>
      <c r="N76" s="13">
        <f t="shared" si="23"/>
        <v>16</v>
      </c>
      <c r="O76" s="14">
        <f t="shared" si="23"/>
        <v>28</v>
      </c>
      <c r="P76" s="14">
        <f t="shared" si="23"/>
        <v>29</v>
      </c>
      <c r="Q76" s="17">
        <f t="shared" si="31"/>
        <v>73</v>
      </c>
      <c r="R76" s="13">
        <f t="shared" si="24"/>
        <v>27</v>
      </c>
      <c r="S76" s="14">
        <f t="shared" si="24"/>
        <v>29</v>
      </c>
      <c r="T76" s="14">
        <f t="shared" si="24"/>
        <v>2</v>
      </c>
      <c r="U76" s="17">
        <f t="shared" si="32"/>
        <v>58</v>
      </c>
      <c r="V76" s="13">
        <f t="shared" si="25"/>
        <v>5</v>
      </c>
      <c r="W76" s="14">
        <f t="shared" si="25"/>
        <v>16</v>
      </c>
      <c r="X76" s="14">
        <f t="shared" si="25"/>
        <v>7</v>
      </c>
      <c r="Y76" s="17">
        <f t="shared" si="33"/>
        <v>28</v>
      </c>
      <c r="Z76" s="13">
        <f t="shared" si="26"/>
        <v>28</v>
      </c>
      <c r="AA76" s="14">
        <f t="shared" si="26"/>
        <v>14</v>
      </c>
      <c r="AB76" s="14">
        <f t="shared" si="26"/>
        <v>3</v>
      </c>
      <c r="AC76" s="17">
        <f t="shared" si="34"/>
        <v>45</v>
      </c>
      <c r="AD76" s="13">
        <f t="shared" ref="AD76:AF76" si="46">RANK(AD42,AD$38:AD$67,1)-1</f>
        <v>6</v>
      </c>
      <c r="AE76" s="14">
        <f t="shared" si="46"/>
        <v>23</v>
      </c>
      <c r="AF76" s="14">
        <f t="shared" si="46"/>
        <v>29</v>
      </c>
      <c r="AG76" s="17">
        <f t="shared" si="36"/>
        <v>58</v>
      </c>
      <c r="AH76" s="13">
        <f t="shared" ref="AH76:AJ76" si="47">RANK(AH42,AH$38:AH$67,1)-1</f>
        <v>12</v>
      </c>
      <c r="AI76" s="14">
        <f t="shared" si="47"/>
        <v>4</v>
      </c>
      <c r="AJ76" s="14">
        <f t="shared" si="47"/>
        <v>22</v>
      </c>
      <c r="AK76" s="17">
        <f t="shared" si="38"/>
        <v>38</v>
      </c>
      <c r="AL76" s="13"/>
      <c r="AM76" s="14"/>
      <c r="AN76" s="14"/>
      <c r="AO76" s="17">
        <f t="shared" si="39"/>
        <v>0</v>
      </c>
      <c r="AP76" s="13"/>
      <c r="AQ76" s="14"/>
      <c r="AR76" s="14"/>
      <c r="AS76" s="17">
        <f t="shared" si="40"/>
        <v>0</v>
      </c>
      <c r="AU76">
        <f t="shared" si="45"/>
        <v>24</v>
      </c>
    </row>
    <row r="77" spans="2:47" x14ac:dyDescent="0.25">
      <c r="B77" t="s">
        <v>22</v>
      </c>
      <c r="C77" t="s">
        <v>48</v>
      </c>
      <c r="D77" s="28"/>
      <c r="E77" s="19">
        <v>110</v>
      </c>
      <c r="F77" s="13">
        <f t="shared" si="21"/>
        <v>6</v>
      </c>
      <c r="G77" s="14">
        <f t="shared" si="21"/>
        <v>19</v>
      </c>
      <c r="H77" s="14">
        <f t="shared" si="21"/>
        <v>10</v>
      </c>
      <c r="I77" s="17">
        <f t="shared" si="29"/>
        <v>35</v>
      </c>
      <c r="J77" s="13">
        <f t="shared" si="22"/>
        <v>21</v>
      </c>
      <c r="K77" s="14">
        <f t="shared" si="22"/>
        <v>11</v>
      </c>
      <c r="L77" s="14">
        <f t="shared" si="22"/>
        <v>12</v>
      </c>
      <c r="M77" s="17">
        <f t="shared" si="30"/>
        <v>44</v>
      </c>
      <c r="N77" s="13">
        <f t="shared" si="23"/>
        <v>18</v>
      </c>
      <c r="O77" s="14">
        <f t="shared" si="23"/>
        <v>18</v>
      </c>
      <c r="P77" s="14">
        <f t="shared" si="23"/>
        <v>11</v>
      </c>
      <c r="Q77" s="17">
        <f t="shared" si="31"/>
        <v>47</v>
      </c>
      <c r="R77" s="13">
        <f t="shared" si="24"/>
        <v>13</v>
      </c>
      <c r="S77" s="14">
        <f t="shared" si="24"/>
        <v>16</v>
      </c>
      <c r="T77" s="14">
        <f t="shared" si="24"/>
        <v>6</v>
      </c>
      <c r="U77" s="17">
        <f t="shared" si="32"/>
        <v>35</v>
      </c>
      <c r="V77" s="13">
        <f t="shared" si="25"/>
        <v>17</v>
      </c>
      <c r="W77" s="14">
        <f t="shared" si="25"/>
        <v>20</v>
      </c>
      <c r="X77" s="14">
        <f t="shared" si="25"/>
        <v>9</v>
      </c>
      <c r="Y77" s="17">
        <f t="shared" si="33"/>
        <v>46</v>
      </c>
      <c r="Z77" s="13">
        <f t="shared" si="26"/>
        <v>14</v>
      </c>
      <c r="AA77" s="14">
        <f t="shared" si="26"/>
        <v>27</v>
      </c>
      <c r="AB77" s="14">
        <f t="shared" si="26"/>
        <v>3</v>
      </c>
      <c r="AC77" s="17">
        <f t="shared" si="34"/>
        <v>44</v>
      </c>
      <c r="AD77" s="13">
        <f t="shared" ref="AD77:AF77" si="48">RANK(AD43,AD$38:AD$67,1)-1</f>
        <v>10</v>
      </c>
      <c r="AE77" s="14">
        <f t="shared" si="48"/>
        <v>10</v>
      </c>
      <c r="AF77" s="14">
        <f t="shared" si="48"/>
        <v>2</v>
      </c>
      <c r="AG77" s="17">
        <f t="shared" si="36"/>
        <v>22</v>
      </c>
      <c r="AH77" s="13">
        <f t="shared" ref="AH77:AJ77" si="49">RANK(AH43,AH$38:AH$67,1)-1</f>
        <v>11</v>
      </c>
      <c r="AI77" s="14">
        <f t="shared" si="49"/>
        <v>20</v>
      </c>
      <c r="AJ77" s="14">
        <f t="shared" si="49"/>
        <v>28</v>
      </c>
      <c r="AK77" s="17">
        <f t="shared" si="38"/>
        <v>59</v>
      </c>
      <c r="AL77" s="13"/>
      <c r="AM77" s="14"/>
      <c r="AN77" s="14"/>
      <c r="AO77" s="17">
        <f t="shared" si="39"/>
        <v>0</v>
      </c>
      <c r="AP77" s="13"/>
      <c r="AQ77" s="14"/>
      <c r="AR77" s="14"/>
      <c r="AS77" s="17">
        <f t="shared" si="40"/>
        <v>0</v>
      </c>
      <c r="AU77">
        <f t="shared" si="45"/>
        <v>24</v>
      </c>
    </row>
    <row r="78" spans="2:47" x14ac:dyDescent="0.25">
      <c r="B78" t="s">
        <v>23</v>
      </c>
      <c r="C78" t="s">
        <v>49</v>
      </c>
      <c r="D78" s="28"/>
      <c r="E78" s="19">
        <v>67</v>
      </c>
      <c r="F78" s="13">
        <f t="shared" si="21"/>
        <v>9</v>
      </c>
      <c r="G78" s="14">
        <f t="shared" si="21"/>
        <v>8</v>
      </c>
      <c r="H78" s="14">
        <f t="shared" si="21"/>
        <v>28</v>
      </c>
      <c r="I78" s="17">
        <f t="shared" si="29"/>
        <v>45</v>
      </c>
      <c r="J78" s="13">
        <f t="shared" si="22"/>
        <v>5</v>
      </c>
      <c r="K78" s="14">
        <f t="shared" si="22"/>
        <v>22</v>
      </c>
      <c r="L78" s="14">
        <f t="shared" si="22"/>
        <v>24</v>
      </c>
      <c r="M78" s="17">
        <f t="shared" si="30"/>
        <v>51</v>
      </c>
      <c r="N78" s="13">
        <f t="shared" si="23"/>
        <v>5</v>
      </c>
      <c r="O78" s="14">
        <f t="shared" si="23"/>
        <v>11</v>
      </c>
      <c r="P78" s="14">
        <f t="shared" si="23"/>
        <v>14</v>
      </c>
      <c r="Q78" s="17">
        <f t="shared" si="31"/>
        <v>30</v>
      </c>
      <c r="R78" s="13">
        <f t="shared" si="24"/>
        <v>26</v>
      </c>
      <c r="S78" s="14">
        <f t="shared" si="24"/>
        <v>22</v>
      </c>
      <c r="T78" s="14">
        <f t="shared" si="24"/>
        <v>15</v>
      </c>
      <c r="U78" s="17">
        <f t="shared" si="32"/>
        <v>63</v>
      </c>
      <c r="V78" s="13">
        <f t="shared" si="25"/>
        <v>29</v>
      </c>
      <c r="W78" s="14">
        <f t="shared" si="25"/>
        <v>18</v>
      </c>
      <c r="X78" s="14">
        <f t="shared" si="25"/>
        <v>24</v>
      </c>
      <c r="Y78" s="17">
        <f t="shared" si="33"/>
        <v>71</v>
      </c>
      <c r="Z78" s="13">
        <f t="shared" si="26"/>
        <v>2</v>
      </c>
      <c r="AA78" s="14">
        <f t="shared" si="26"/>
        <v>6</v>
      </c>
      <c r="AB78" s="14">
        <f t="shared" si="26"/>
        <v>21</v>
      </c>
      <c r="AC78" s="17">
        <f t="shared" si="34"/>
        <v>29</v>
      </c>
      <c r="AD78" s="13">
        <f t="shared" ref="AD78:AF78" si="50">RANK(AD44,AD$38:AD$67,1)-1</f>
        <v>5</v>
      </c>
      <c r="AE78" s="14">
        <f t="shared" si="50"/>
        <v>16</v>
      </c>
      <c r="AF78" s="14">
        <f t="shared" si="50"/>
        <v>22</v>
      </c>
      <c r="AG78" s="17">
        <f t="shared" si="36"/>
        <v>43</v>
      </c>
      <c r="AH78" s="13">
        <f t="shared" ref="AH78:AJ78" si="51">RANK(AH44,AH$38:AH$67,1)-1</f>
        <v>23</v>
      </c>
      <c r="AI78" s="14">
        <f t="shared" si="51"/>
        <v>16</v>
      </c>
      <c r="AJ78" s="14">
        <f t="shared" si="51"/>
        <v>19</v>
      </c>
      <c r="AK78" s="17">
        <f t="shared" si="38"/>
        <v>58</v>
      </c>
      <c r="AL78" s="13"/>
      <c r="AM78" s="14"/>
      <c r="AN78" s="14"/>
      <c r="AO78" s="17">
        <f t="shared" si="39"/>
        <v>0</v>
      </c>
      <c r="AP78" s="13"/>
      <c r="AQ78" s="14"/>
      <c r="AR78" s="14"/>
      <c r="AS78" s="17">
        <f t="shared" si="40"/>
        <v>0</v>
      </c>
      <c r="AU78">
        <f t="shared" si="45"/>
        <v>24</v>
      </c>
    </row>
    <row r="79" spans="2:47" x14ac:dyDescent="0.25">
      <c r="B79" t="s">
        <v>24</v>
      </c>
      <c r="C79" t="s">
        <v>49</v>
      </c>
      <c r="D79" s="28"/>
      <c r="E79" s="19">
        <v>70</v>
      </c>
      <c r="F79" s="13">
        <f t="shared" si="21"/>
        <v>19</v>
      </c>
      <c r="G79" s="14">
        <f t="shared" si="21"/>
        <v>14</v>
      </c>
      <c r="H79" s="14">
        <f t="shared" si="21"/>
        <v>25</v>
      </c>
      <c r="I79" s="17">
        <f t="shared" si="29"/>
        <v>58</v>
      </c>
      <c r="J79" s="13">
        <f t="shared" si="22"/>
        <v>13</v>
      </c>
      <c r="K79" s="14">
        <f t="shared" si="22"/>
        <v>26</v>
      </c>
      <c r="L79" s="14">
        <f t="shared" si="22"/>
        <v>26</v>
      </c>
      <c r="M79" s="17">
        <f t="shared" si="30"/>
        <v>65</v>
      </c>
      <c r="N79" s="13">
        <f t="shared" si="23"/>
        <v>2</v>
      </c>
      <c r="O79" s="14">
        <f t="shared" si="23"/>
        <v>4</v>
      </c>
      <c r="P79" s="14">
        <f t="shared" si="23"/>
        <v>1</v>
      </c>
      <c r="Q79" s="17">
        <f t="shared" si="31"/>
        <v>7</v>
      </c>
      <c r="R79" s="13">
        <f t="shared" si="24"/>
        <v>5</v>
      </c>
      <c r="S79" s="14">
        <f t="shared" si="24"/>
        <v>19</v>
      </c>
      <c r="T79" s="14">
        <f t="shared" si="24"/>
        <v>19</v>
      </c>
      <c r="U79" s="17">
        <f t="shared" si="32"/>
        <v>43</v>
      </c>
      <c r="V79" s="13">
        <f t="shared" si="25"/>
        <v>4</v>
      </c>
      <c r="W79" s="14">
        <f t="shared" si="25"/>
        <v>26</v>
      </c>
      <c r="X79" s="14">
        <f t="shared" si="25"/>
        <v>20</v>
      </c>
      <c r="Y79" s="17">
        <f t="shared" si="33"/>
        <v>50</v>
      </c>
      <c r="Z79" s="13">
        <f t="shared" si="26"/>
        <v>21</v>
      </c>
      <c r="AA79" s="14">
        <f t="shared" si="26"/>
        <v>20</v>
      </c>
      <c r="AB79" s="14">
        <f t="shared" si="26"/>
        <v>29</v>
      </c>
      <c r="AC79" s="17">
        <f t="shared" si="34"/>
        <v>70</v>
      </c>
      <c r="AD79" s="13">
        <f t="shared" ref="AD79:AF79" si="52">RANK(AD45,AD$38:AD$67,1)-1</f>
        <v>24</v>
      </c>
      <c r="AE79" s="14">
        <f t="shared" si="52"/>
        <v>19</v>
      </c>
      <c r="AF79" s="14">
        <f t="shared" si="52"/>
        <v>14</v>
      </c>
      <c r="AG79" s="17">
        <f t="shared" si="36"/>
        <v>57</v>
      </c>
      <c r="AH79" s="13">
        <f t="shared" ref="AH79:AJ79" si="53">RANK(AH45,AH$38:AH$67,1)-1</f>
        <v>4</v>
      </c>
      <c r="AI79" s="14">
        <f t="shared" si="53"/>
        <v>17</v>
      </c>
      <c r="AJ79" s="14">
        <f t="shared" si="53"/>
        <v>23</v>
      </c>
      <c r="AK79" s="17">
        <f t="shared" si="38"/>
        <v>44</v>
      </c>
      <c r="AL79" s="13"/>
      <c r="AM79" s="14"/>
      <c r="AN79" s="14"/>
      <c r="AO79" s="17">
        <f t="shared" si="39"/>
        <v>0</v>
      </c>
      <c r="AP79" s="13"/>
      <c r="AQ79" s="14"/>
      <c r="AR79" s="14"/>
      <c r="AS79" s="17">
        <f t="shared" si="40"/>
        <v>0</v>
      </c>
      <c r="AU79">
        <f t="shared" si="45"/>
        <v>24</v>
      </c>
    </row>
    <row r="80" spans="2:47" x14ac:dyDescent="0.25">
      <c r="B80" t="s">
        <v>41</v>
      </c>
      <c r="C80" t="s">
        <v>50</v>
      </c>
      <c r="D80" s="28"/>
      <c r="E80" s="19">
        <v>22</v>
      </c>
      <c r="F80" s="13">
        <f t="shared" si="21"/>
        <v>28</v>
      </c>
      <c r="G80" s="14">
        <f t="shared" si="21"/>
        <v>26</v>
      </c>
      <c r="H80" s="14">
        <f t="shared" si="21"/>
        <v>19</v>
      </c>
      <c r="I80" s="17">
        <f t="shared" ref="I80:I96" si="54">SUM(F80:H80)</f>
        <v>73</v>
      </c>
      <c r="J80" s="13">
        <f t="shared" si="22"/>
        <v>0</v>
      </c>
      <c r="K80" s="14">
        <f t="shared" si="22"/>
        <v>15</v>
      </c>
      <c r="L80" s="14">
        <f t="shared" si="22"/>
        <v>22</v>
      </c>
      <c r="M80" s="17">
        <f t="shared" ref="M80:M96" si="55">SUM(J80:L80)</f>
        <v>37</v>
      </c>
      <c r="N80" s="13">
        <f t="shared" si="23"/>
        <v>29</v>
      </c>
      <c r="O80" s="14">
        <f t="shared" si="23"/>
        <v>29</v>
      </c>
      <c r="P80" s="14">
        <f t="shared" si="23"/>
        <v>24</v>
      </c>
      <c r="Q80" s="17">
        <f t="shared" ref="Q80:Q96" si="56">SUM(N80:P80)</f>
        <v>82</v>
      </c>
      <c r="R80" s="13">
        <f t="shared" si="24"/>
        <v>22</v>
      </c>
      <c r="S80" s="14">
        <f t="shared" si="24"/>
        <v>22</v>
      </c>
      <c r="T80" s="14">
        <f t="shared" si="24"/>
        <v>1</v>
      </c>
      <c r="U80" s="17">
        <f t="shared" ref="U80:U96" si="57">SUM(R80:T80)</f>
        <v>45</v>
      </c>
      <c r="V80" s="13">
        <f t="shared" si="25"/>
        <v>23</v>
      </c>
      <c r="W80" s="14">
        <f t="shared" si="25"/>
        <v>13</v>
      </c>
      <c r="X80" s="14">
        <f t="shared" si="25"/>
        <v>25</v>
      </c>
      <c r="Y80" s="17">
        <f t="shared" ref="Y80:Y96" si="58">SUM(V80:X80)</f>
        <v>61</v>
      </c>
      <c r="Z80" s="13">
        <f t="shared" si="26"/>
        <v>18</v>
      </c>
      <c r="AA80" s="14">
        <f t="shared" si="26"/>
        <v>18</v>
      </c>
      <c r="AB80" s="14">
        <f t="shared" si="26"/>
        <v>23</v>
      </c>
      <c r="AC80" s="17">
        <f t="shared" ref="AC80:AC96" si="59">SUM(Z80:AB80)</f>
        <v>59</v>
      </c>
      <c r="AD80" s="13">
        <f t="shared" ref="AD80:AF80" si="60">RANK(AD46,AD$38:AD$67,1)-1</f>
        <v>26</v>
      </c>
      <c r="AE80" s="14">
        <f t="shared" si="60"/>
        <v>28</v>
      </c>
      <c r="AF80" s="14">
        <f t="shared" si="60"/>
        <v>4</v>
      </c>
      <c r="AG80" s="17">
        <f t="shared" ref="AG80:AG96" si="61">SUM(AD80:AF80)</f>
        <v>58</v>
      </c>
      <c r="AH80" s="13">
        <f t="shared" ref="AH80:AJ80" si="62">RANK(AH46,AH$38:AH$67,1)-1</f>
        <v>17</v>
      </c>
      <c r="AI80" s="14">
        <f t="shared" si="62"/>
        <v>28</v>
      </c>
      <c r="AJ80" s="14">
        <f t="shared" si="62"/>
        <v>29</v>
      </c>
      <c r="AK80" s="17">
        <f t="shared" ref="AK80:AK96" si="63">SUM(AH80:AJ80)</f>
        <v>74</v>
      </c>
      <c r="AL80" s="13"/>
      <c r="AM80" s="14"/>
      <c r="AN80" s="14"/>
      <c r="AO80" s="17">
        <f t="shared" ref="AO80:AO96" si="64">SUM(AL80:AN80)</f>
        <v>0</v>
      </c>
      <c r="AP80" s="13"/>
      <c r="AQ80" s="14"/>
      <c r="AR80" s="14"/>
      <c r="AS80" s="17">
        <f t="shared" ref="AS80:AS96" si="65">SUM(AP80:AR80)</f>
        <v>0</v>
      </c>
      <c r="AU80">
        <f t="shared" si="45"/>
        <v>24</v>
      </c>
    </row>
    <row r="81" spans="2:47" x14ac:dyDescent="0.25">
      <c r="B81" t="s">
        <v>25</v>
      </c>
      <c r="C81" t="s">
        <v>51</v>
      </c>
      <c r="D81" s="28"/>
      <c r="E81" s="19">
        <v>107</v>
      </c>
      <c r="F81" s="13">
        <f t="shared" si="21"/>
        <v>4</v>
      </c>
      <c r="G81" s="14">
        <f t="shared" si="21"/>
        <v>4</v>
      </c>
      <c r="H81" s="14">
        <f t="shared" si="21"/>
        <v>6</v>
      </c>
      <c r="I81" s="17">
        <f t="shared" si="54"/>
        <v>14</v>
      </c>
      <c r="J81" s="13">
        <f t="shared" si="22"/>
        <v>24</v>
      </c>
      <c r="K81" s="14">
        <f t="shared" si="22"/>
        <v>13</v>
      </c>
      <c r="L81" s="14">
        <f t="shared" si="22"/>
        <v>18</v>
      </c>
      <c r="M81" s="17">
        <f t="shared" si="55"/>
        <v>55</v>
      </c>
      <c r="N81" s="13">
        <f t="shared" si="23"/>
        <v>21</v>
      </c>
      <c r="O81" s="14">
        <f t="shared" si="23"/>
        <v>8</v>
      </c>
      <c r="P81" s="14">
        <f t="shared" si="23"/>
        <v>8</v>
      </c>
      <c r="Q81" s="17">
        <f t="shared" si="56"/>
        <v>37</v>
      </c>
      <c r="R81" s="13">
        <f t="shared" si="24"/>
        <v>6</v>
      </c>
      <c r="S81" s="14">
        <f t="shared" si="24"/>
        <v>8</v>
      </c>
      <c r="T81" s="14">
        <f t="shared" si="24"/>
        <v>21</v>
      </c>
      <c r="U81" s="17">
        <f t="shared" si="57"/>
        <v>35</v>
      </c>
      <c r="V81" s="13">
        <f t="shared" si="25"/>
        <v>13</v>
      </c>
      <c r="W81" s="14">
        <f t="shared" si="25"/>
        <v>1</v>
      </c>
      <c r="X81" s="14">
        <f t="shared" si="25"/>
        <v>6</v>
      </c>
      <c r="Y81" s="17">
        <f t="shared" si="58"/>
        <v>20</v>
      </c>
      <c r="Z81" s="13">
        <f t="shared" si="26"/>
        <v>9</v>
      </c>
      <c r="AA81" s="14">
        <f t="shared" si="26"/>
        <v>28</v>
      </c>
      <c r="AB81" s="14">
        <f t="shared" si="26"/>
        <v>8</v>
      </c>
      <c r="AC81" s="17">
        <f t="shared" si="59"/>
        <v>45</v>
      </c>
      <c r="AD81" s="13">
        <f t="shared" ref="AD81:AF81" si="66">RANK(AD47,AD$38:AD$67,1)-1</f>
        <v>9</v>
      </c>
      <c r="AE81" s="14">
        <f t="shared" si="66"/>
        <v>13</v>
      </c>
      <c r="AF81" s="14">
        <f t="shared" si="66"/>
        <v>15</v>
      </c>
      <c r="AG81" s="17">
        <f t="shared" si="61"/>
        <v>37</v>
      </c>
      <c r="AH81" s="13">
        <f t="shared" ref="AH81:AJ81" si="67">RANK(AH47,AH$38:AH$67,1)-1</f>
        <v>10</v>
      </c>
      <c r="AI81" s="14">
        <f t="shared" si="67"/>
        <v>20</v>
      </c>
      <c r="AJ81" s="14">
        <f t="shared" si="67"/>
        <v>14</v>
      </c>
      <c r="AK81" s="17">
        <f t="shared" si="63"/>
        <v>44</v>
      </c>
      <c r="AL81" s="13"/>
      <c r="AM81" s="14"/>
      <c r="AN81" s="14"/>
      <c r="AO81" s="17">
        <f t="shared" si="64"/>
        <v>0</v>
      </c>
      <c r="AP81" s="13"/>
      <c r="AQ81" s="14"/>
      <c r="AR81" s="14"/>
      <c r="AS81" s="17">
        <f t="shared" si="65"/>
        <v>0</v>
      </c>
      <c r="AU81">
        <f t="shared" si="45"/>
        <v>24</v>
      </c>
    </row>
    <row r="82" spans="2:47" x14ac:dyDescent="0.25">
      <c r="B82" t="s">
        <v>26</v>
      </c>
      <c r="C82" t="s">
        <v>52</v>
      </c>
      <c r="D82" s="28"/>
      <c r="E82" s="19">
        <v>20</v>
      </c>
      <c r="F82" s="13">
        <f t="shared" si="21"/>
        <v>20</v>
      </c>
      <c r="G82" s="14">
        <f t="shared" si="21"/>
        <v>29</v>
      </c>
      <c r="H82" s="14">
        <f t="shared" si="21"/>
        <v>10</v>
      </c>
      <c r="I82" s="17">
        <f t="shared" si="54"/>
        <v>59</v>
      </c>
      <c r="J82" s="13">
        <f t="shared" si="22"/>
        <v>15</v>
      </c>
      <c r="K82" s="14">
        <f t="shared" si="22"/>
        <v>17</v>
      </c>
      <c r="L82" s="14">
        <f t="shared" si="22"/>
        <v>23</v>
      </c>
      <c r="M82" s="17">
        <f t="shared" si="55"/>
        <v>55</v>
      </c>
      <c r="N82" s="13">
        <f t="shared" si="23"/>
        <v>14</v>
      </c>
      <c r="O82" s="14">
        <f t="shared" si="23"/>
        <v>27</v>
      </c>
      <c r="P82" s="14">
        <f t="shared" si="23"/>
        <v>27</v>
      </c>
      <c r="Q82" s="17">
        <f t="shared" si="56"/>
        <v>68</v>
      </c>
      <c r="R82" s="13">
        <f t="shared" si="24"/>
        <v>20</v>
      </c>
      <c r="S82" s="14">
        <f t="shared" si="24"/>
        <v>27</v>
      </c>
      <c r="T82" s="14">
        <f t="shared" si="24"/>
        <v>29</v>
      </c>
      <c r="U82" s="17">
        <f t="shared" si="57"/>
        <v>76</v>
      </c>
      <c r="V82" s="13">
        <f t="shared" si="25"/>
        <v>27</v>
      </c>
      <c r="W82" s="14">
        <f t="shared" si="25"/>
        <v>15</v>
      </c>
      <c r="X82" s="14">
        <f t="shared" si="25"/>
        <v>23</v>
      </c>
      <c r="Y82" s="17">
        <f t="shared" si="58"/>
        <v>65</v>
      </c>
      <c r="Z82" s="13">
        <f t="shared" si="26"/>
        <v>12</v>
      </c>
      <c r="AA82" s="14">
        <f t="shared" si="26"/>
        <v>12</v>
      </c>
      <c r="AB82" s="14">
        <f t="shared" si="26"/>
        <v>26</v>
      </c>
      <c r="AC82" s="17">
        <f t="shared" si="59"/>
        <v>50</v>
      </c>
      <c r="AD82" s="13">
        <f t="shared" ref="AD82:AF82" si="68">RANK(AD48,AD$38:AD$67,1)-1</f>
        <v>20</v>
      </c>
      <c r="AE82" s="14">
        <f t="shared" si="68"/>
        <v>17</v>
      </c>
      <c r="AF82" s="14">
        <f t="shared" si="68"/>
        <v>27</v>
      </c>
      <c r="AG82" s="17">
        <f t="shared" si="61"/>
        <v>64</v>
      </c>
      <c r="AH82" s="13">
        <f t="shared" ref="AH82:AJ82" si="69">RANK(AH48,AH$38:AH$67,1)-1</f>
        <v>28</v>
      </c>
      <c r="AI82" s="14">
        <f t="shared" si="69"/>
        <v>22</v>
      </c>
      <c r="AJ82" s="14">
        <f t="shared" si="69"/>
        <v>25</v>
      </c>
      <c r="AK82" s="17">
        <f t="shared" si="63"/>
        <v>75</v>
      </c>
      <c r="AL82" s="13"/>
      <c r="AM82" s="14"/>
      <c r="AN82" s="14"/>
      <c r="AO82" s="17">
        <f t="shared" si="64"/>
        <v>0</v>
      </c>
      <c r="AP82" s="13"/>
      <c r="AQ82" s="14"/>
      <c r="AR82" s="14"/>
      <c r="AS82" s="17">
        <f t="shared" si="65"/>
        <v>0</v>
      </c>
      <c r="AU82">
        <f t="shared" si="45"/>
        <v>24</v>
      </c>
    </row>
    <row r="83" spans="2:47" x14ac:dyDescent="0.25">
      <c r="B83" t="s">
        <v>26</v>
      </c>
      <c r="C83" t="s">
        <v>53</v>
      </c>
      <c r="D83" s="28"/>
      <c r="E83" s="19">
        <v>115</v>
      </c>
      <c r="F83" s="13">
        <f t="shared" si="21"/>
        <v>10</v>
      </c>
      <c r="G83" s="14">
        <f t="shared" si="21"/>
        <v>17</v>
      </c>
      <c r="H83" s="14">
        <f t="shared" si="21"/>
        <v>2</v>
      </c>
      <c r="I83" s="17">
        <f t="shared" si="54"/>
        <v>29</v>
      </c>
      <c r="J83" s="13">
        <f t="shared" si="22"/>
        <v>22</v>
      </c>
      <c r="K83" s="14">
        <f t="shared" si="22"/>
        <v>6</v>
      </c>
      <c r="L83" s="14">
        <f t="shared" si="22"/>
        <v>6</v>
      </c>
      <c r="M83" s="17">
        <f t="shared" si="55"/>
        <v>34</v>
      </c>
      <c r="N83" s="13">
        <f t="shared" si="23"/>
        <v>27</v>
      </c>
      <c r="O83" s="14">
        <f t="shared" si="23"/>
        <v>14</v>
      </c>
      <c r="P83" s="14">
        <f t="shared" si="23"/>
        <v>4</v>
      </c>
      <c r="Q83" s="17">
        <f t="shared" si="56"/>
        <v>45</v>
      </c>
      <c r="R83" s="13">
        <f t="shared" si="24"/>
        <v>7</v>
      </c>
      <c r="S83" s="14">
        <f t="shared" si="24"/>
        <v>11</v>
      </c>
      <c r="T83" s="14">
        <f t="shared" si="24"/>
        <v>9</v>
      </c>
      <c r="U83" s="17">
        <f t="shared" si="57"/>
        <v>27</v>
      </c>
      <c r="V83" s="13">
        <f t="shared" si="25"/>
        <v>15</v>
      </c>
      <c r="W83" s="14">
        <f t="shared" si="25"/>
        <v>5</v>
      </c>
      <c r="X83" s="14">
        <f t="shared" si="25"/>
        <v>14</v>
      </c>
      <c r="Y83" s="17">
        <f t="shared" si="58"/>
        <v>34</v>
      </c>
      <c r="Z83" s="13">
        <f t="shared" si="26"/>
        <v>10</v>
      </c>
      <c r="AA83" s="14">
        <f t="shared" si="26"/>
        <v>11</v>
      </c>
      <c r="AB83" s="14">
        <f t="shared" si="26"/>
        <v>12</v>
      </c>
      <c r="AC83" s="17">
        <f t="shared" si="59"/>
        <v>33</v>
      </c>
      <c r="AD83" s="13">
        <f t="shared" ref="AD83:AF83" si="70">RANK(AD49,AD$38:AD$67,1)-1</f>
        <v>17</v>
      </c>
      <c r="AE83" s="14">
        <f t="shared" si="70"/>
        <v>6</v>
      </c>
      <c r="AF83" s="14">
        <f t="shared" si="70"/>
        <v>5</v>
      </c>
      <c r="AG83" s="17">
        <f t="shared" si="61"/>
        <v>28</v>
      </c>
      <c r="AH83" s="13">
        <f t="shared" ref="AH83:AJ83" si="71">RANK(AH49,AH$38:AH$67,1)-1</f>
        <v>13</v>
      </c>
      <c r="AI83" s="14">
        <f t="shared" si="71"/>
        <v>10</v>
      </c>
      <c r="AJ83" s="14">
        <f t="shared" si="71"/>
        <v>8</v>
      </c>
      <c r="AK83" s="17">
        <f t="shared" si="63"/>
        <v>31</v>
      </c>
      <c r="AL83" s="13"/>
      <c r="AM83" s="14"/>
      <c r="AN83" s="14"/>
      <c r="AO83" s="17">
        <f t="shared" si="64"/>
        <v>0</v>
      </c>
      <c r="AP83" s="13"/>
      <c r="AQ83" s="14"/>
      <c r="AR83" s="14"/>
      <c r="AS83" s="17">
        <f t="shared" si="65"/>
        <v>0</v>
      </c>
      <c r="AU83">
        <f t="shared" si="45"/>
        <v>24</v>
      </c>
    </row>
    <row r="84" spans="2:47" x14ac:dyDescent="0.25">
      <c r="B84" t="s">
        <v>27</v>
      </c>
      <c r="C84" t="s">
        <v>54</v>
      </c>
      <c r="D84" s="28"/>
      <c r="E84" s="19">
        <v>115</v>
      </c>
      <c r="F84" s="13">
        <f t="shared" si="21"/>
        <v>10</v>
      </c>
      <c r="G84" s="14">
        <f t="shared" si="21"/>
        <v>24</v>
      </c>
      <c r="H84" s="14">
        <f t="shared" si="21"/>
        <v>4</v>
      </c>
      <c r="I84" s="17">
        <f t="shared" si="54"/>
        <v>38</v>
      </c>
      <c r="J84" s="13">
        <f t="shared" si="22"/>
        <v>9</v>
      </c>
      <c r="K84" s="14">
        <f t="shared" si="22"/>
        <v>28</v>
      </c>
      <c r="L84" s="14">
        <f t="shared" si="22"/>
        <v>17</v>
      </c>
      <c r="M84" s="17">
        <f t="shared" si="55"/>
        <v>54</v>
      </c>
      <c r="N84" s="13">
        <f t="shared" si="23"/>
        <v>8</v>
      </c>
      <c r="O84" s="14">
        <f t="shared" si="23"/>
        <v>4</v>
      </c>
      <c r="P84" s="14">
        <f t="shared" si="23"/>
        <v>15</v>
      </c>
      <c r="Q84" s="17">
        <f t="shared" si="56"/>
        <v>27</v>
      </c>
      <c r="R84" s="13">
        <f t="shared" si="24"/>
        <v>16</v>
      </c>
      <c r="S84" s="14">
        <f t="shared" si="24"/>
        <v>17</v>
      </c>
      <c r="T84" s="14">
        <f t="shared" si="24"/>
        <v>24</v>
      </c>
      <c r="U84" s="17">
        <f t="shared" si="57"/>
        <v>57</v>
      </c>
      <c r="V84" s="13">
        <f t="shared" si="25"/>
        <v>10</v>
      </c>
      <c r="W84" s="14">
        <f t="shared" si="25"/>
        <v>21</v>
      </c>
      <c r="X84" s="14">
        <f t="shared" si="25"/>
        <v>8</v>
      </c>
      <c r="Y84" s="17">
        <f t="shared" si="58"/>
        <v>39</v>
      </c>
      <c r="Z84" s="13">
        <f t="shared" si="26"/>
        <v>15</v>
      </c>
      <c r="AA84" s="14">
        <f t="shared" si="26"/>
        <v>19</v>
      </c>
      <c r="AB84" s="14">
        <f t="shared" si="26"/>
        <v>9</v>
      </c>
      <c r="AC84" s="17">
        <f t="shared" si="59"/>
        <v>43</v>
      </c>
      <c r="AD84" s="13">
        <f t="shared" ref="AD84:AF84" si="72">RANK(AD50,AD$38:AD$67,1)-1</f>
        <v>14</v>
      </c>
      <c r="AE84" s="14">
        <f t="shared" si="72"/>
        <v>15</v>
      </c>
      <c r="AF84" s="14">
        <f t="shared" si="72"/>
        <v>10</v>
      </c>
      <c r="AG84" s="17">
        <f t="shared" si="61"/>
        <v>39</v>
      </c>
      <c r="AH84" s="13">
        <f t="shared" ref="AH84:AJ84" si="73">RANK(AH50,AH$38:AH$67,1)-1</f>
        <v>18</v>
      </c>
      <c r="AI84" s="14">
        <f t="shared" si="73"/>
        <v>8</v>
      </c>
      <c r="AJ84" s="14">
        <f t="shared" si="73"/>
        <v>20</v>
      </c>
      <c r="AK84" s="17">
        <f t="shared" si="63"/>
        <v>46</v>
      </c>
      <c r="AL84" s="13"/>
      <c r="AM84" s="14"/>
      <c r="AN84" s="14"/>
      <c r="AO84" s="17">
        <f t="shared" si="64"/>
        <v>0</v>
      </c>
      <c r="AP84" s="13"/>
      <c r="AQ84" s="14"/>
      <c r="AR84" s="14"/>
      <c r="AS84" s="17">
        <f t="shared" si="65"/>
        <v>0</v>
      </c>
      <c r="AU84">
        <f t="shared" si="45"/>
        <v>24</v>
      </c>
    </row>
    <row r="85" spans="2:47" x14ac:dyDescent="0.25">
      <c r="B85" t="s">
        <v>28</v>
      </c>
      <c r="C85" t="s">
        <v>55</v>
      </c>
      <c r="D85" s="28"/>
      <c r="E85" s="19">
        <v>31</v>
      </c>
      <c r="F85" s="13">
        <f t="shared" si="21"/>
        <v>3</v>
      </c>
      <c r="G85" s="14">
        <f t="shared" si="21"/>
        <v>23</v>
      </c>
      <c r="H85" s="14">
        <f t="shared" si="21"/>
        <v>1</v>
      </c>
      <c r="I85" s="17">
        <f t="shared" si="54"/>
        <v>27</v>
      </c>
      <c r="J85" s="13">
        <f t="shared" si="22"/>
        <v>16</v>
      </c>
      <c r="K85" s="14">
        <f t="shared" si="22"/>
        <v>24</v>
      </c>
      <c r="L85" s="14">
        <f t="shared" si="22"/>
        <v>21</v>
      </c>
      <c r="M85" s="17">
        <f t="shared" si="55"/>
        <v>61</v>
      </c>
      <c r="N85" s="13">
        <f t="shared" si="23"/>
        <v>24</v>
      </c>
      <c r="O85" s="14">
        <f t="shared" si="23"/>
        <v>16</v>
      </c>
      <c r="P85" s="14">
        <f t="shared" si="23"/>
        <v>17</v>
      </c>
      <c r="Q85" s="17">
        <f t="shared" si="56"/>
        <v>57</v>
      </c>
      <c r="R85" s="13">
        <f t="shared" si="24"/>
        <v>3</v>
      </c>
      <c r="S85" s="14">
        <f t="shared" si="24"/>
        <v>19</v>
      </c>
      <c r="T85" s="14">
        <f t="shared" si="24"/>
        <v>17</v>
      </c>
      <c r="U85" s="17">
        <f t="shared" si="57"/>
        <v>39</v>
      </c>
      <c r="V85" s="13">
        <f t="shared" si="25"/>
        <v>3</v>
      </c>
      <c r="W85" s="14">
        <f t="shared" si="25"/>
        <v>24</v>
      </c>
      <c r="X85" s="14">
        <f t="shared" si="25"/>
        <v>18</v>
      </c>
      <c r="Y85" s="17">
        <f t="shared" si="58"/>
        <v>45</v>
      </c>
      <c r="Z85" s="13">
        <f t="shared" si="26"/>
        <v>29</v>
      </c>
      <c r="AA85" s="14">
        <f t="shared" si="26"/>
        <v>21</v>
      </c>
      <c r="AB85" s="14">
        <f t="shared" si="26"/>
        <v>19</v>
      </c>
      <c r="AC85" s="17">
        <f t="shared" si="59"/>
        <v>69</v>
      </c>
      <c r="AD85" s="13">
        <f t="shared" ref="AD85:AF85" si="74">RANK(AD51,AD$38:AD$67,1)-1</f>
        <v>8</v>
      </c>
      <c r="AE85" s="14">
        <f t="shared" si="74"/>
        <v>10</v>
      </c>
      <c r="AF85" s="14">
        <f t="shared" si="74"/>
        <v>9</v>
      </c>
      <c r="AG85" s="17">
        <f t="shared" si="61"/>
        <v>27</v>
      </c>
      <c r="AH85" s="13">
        <f t="shared" ref="AH85:AJ85" si="75">RANK(AH51,AH$38:AH$67,1)-1</f>
        <v>23</v>
      </c>
      <c r="AI85" s="14">
        <f t="shared" si="75"/>
        <v>27</v>
      </c>
      <c r="AJ85" s="14">
        <f t="shared" si="75"/>
        <v>5</v>
      </c>
      <c r="AK85" s="17">
        <f t="shared" si="63"/>
        <v>55</v>
      </c>
      <c r="AL85" s="13"/>
      <c r="AM85" s="14"/>
      <c r="AN85" s="14"/>
      <c r="AO85" s="17">
        <f t="shared" si="64"/>
        <v>0</v>
      </c>
      <c r="AP85" s="13"/>
      <c r="AQ85" s="14"/>
      <c r="AR85" s="14"/>
      <c r="AS85" s="17">
        <f t="shared" si="65"/>
        <v>0</v>
      </c>
      <c r="AU85" s="1">
        <f>COUNT(F85:H85,J85:L85,N85:P85,R85:T85,V85:X85,Z85:AB85,AD85:AF85,AH85:AJ85,AL85:AN85,AP85:AR85)</f>
        <v>24</v>
      </c>
    </row>
    <row r="86" spans="2:47" x14ac:dyDescent="0.25">
      <c r="B86" t="s">
        <v>29</v>
      </c>
      <c r="C86" t="s">
        <v>65</v>
      </c>
      <c r="D86" s="28"/>
      <c r="E86" s="19">
        <v>0</v>
      </c>
      <c r="F86" s="13">
        <f t="shared" si="21"/>
        <v>21</v>
      </c>
      <c r="G86" s="14">
        <f t="shared" si="21"/>
        <v>21</v>
      </c>
      <c r="H86" s="14">
        <f t="shared" si="21"/>
        <v>9</v>
      </c>
      <c r="I86" s="17">
        <f t="shared" si="54"/>
        <v>51</v>
      </c>
      <c r="J86" s="13">
        <f t="shared" si="22"/>
        <v>19</v>
      </c>
      <c r="K86" s="14">
        <f t="shared" si="22"/>
        <v>9</v>
      </c>
      <c r="L86" s="14">
        <f t="shared" si="22"/>
        <v>8</v>
      </c>
      <c r="M86" s="17">
        <f t="shared" si="55"/>
        <v>36</v>
      </c>
      <c r="N86" s="13">
        <f t="shared" si="23"/>
        <v>20</v>
      </c>
      <c r="O86" s="14">
        <f t="shared" si="23"/>
        <v>13</v>
      </c>
      <c r="P86" s="14">
        <f t="shared" si="23"/>
        <v>28</v>
      </c>
      <c r="Q86" s="17">
        <f t="shared" si="56"/>
        <v>61</v>
      </c>
      <c r="R86" s="13">
        <f t="shared" si="24"/>
        <v>25</v>
      </c>
      <c r="S86" s="14">
        <f t="shared" si="24"/>
        <v>7</v>
      </c>
      <c r="T86" s="14">
        <f t="shared" si="24"/>
        <v>28</v>
      </c>
      <c r="U86" s="17">
        <f t="shared" si="57"/>
        <v>60</v>
      </c>
      <c r="V86" s="13">
        <f t="shared" si="25"/>
        <v>18</v>
      </c>
      <c r="W86" s="14">
        <f t="shared" si="25"/>
        <v>14</v>
      </c>
      <c r="X86" s="14">
        <f t="shared" si="25"/>
        <v>27</v>
      </c>
      <c r="Y86" s="17">
        <f t="shared" si="58"/>
        <v>59</v>
      </c>
      <c r="Z86" s="13">
        <f t="shared" si="26"/>
        <v>27</v>
      </c>
      <c r="AA86" s="14">
        <f t="shared" si="26"/>
        <v>25</v>
      </c>
      <c r="AB86" s="14">
        <f t="shared" si="26"/>
        <v>13</v>
      </c>
      <c r="AC86" s="17">
        <f t="shared" si="59"/>
        <v>65</v>
      </c>
      <c r="AD86" s="13">
        <f t="shared" ref="AD86:AF86" si="76">RANK(AD52,AD$38:AD$67,1)-1</f>
        <v>2</v>
      </c>
      <c r="AE86" s="14">
        <f t="shared" si="76"/>
        <v>25</v>
      </c>
      <c r="AF86" s="14">
        <f t="shared" si="76"/>
        <v>25</v>
      </c>
      <c r="AG86" s="17">
        <f t="shared" si="61"/>
        <v>52</v>
      </c>
      <c r="AH86" s="13">
        <f t="shared" ref="AH86:AJ86" si="77">RANK(AH52,AH$38:AH$67,1)-1</f>
        <v>25</v>
      </c>
      <c r="AI86" s="14">
        <f t="shared" si="77"/>
        <v>14</v>
      </c>
      <c r="AJ86" s="14">
        <f t="shared" si="77"/>
        <v>26</v>
      </c>
      <c r="AK86" s="17">
        <f t="shared" si="63"/>
        <v>65</v>
      </c>
      <c r="AL86" s="13"/>
      <c r="AM86" s="14"/>
      <c r="AN86" s="14"/>
      <c r="AO86" s="17">
        <f t="shared" si="64"/>
        <v>0</v>
      </c>
      <c r="AP86" s="13"/>
      <c r="AQ86" s="14"/>
      <c r="AR86" s="14"/>
      <c r="AS86" s="17">
        <f t="shared" si="65"/>
        <v>0</v>
      </c>
      <c r="AU86">
        <f t="shared" si="45"/>
        <v>24</v>
      </c>
    </row>
    <row r="87" spans="2:47" x14ac:dyDescent="0.25">
      <c r="B87" t="s">
        <v>30</v>
      </c>
      <c r="C87" t="s">
        <v>65</v>
      </c>
      <c r="D87" s="28"/>
      <c r="E87" s="19">
        <v>44</v>
      </c>
      <c r="F87" s="13">
        <f t="shared" si="21"/>
        <v>2</v>
      </c>
      <c r="G87" s="14">
        <f t="shared" si="21"/>
        <v>13</v>
      </c>
      <c r="H87" s="14">
        <f t="shared" si="21"/>
        <v>4</v>
      </c>
      <c r="I87" s="17">
        <f t="shared" si="54"/>
        <v>19</v>
      </c>
      <c r="J87" s="13">
        <f t="shared" si="22"/>
        <v>11</v>
      </c>
      <c r="K87" s="14">
        <f t="shared" si="22"/>
        <v>7</v>
      </c>
      <c r="L87" s="14">
        <f t="shared" si="22"/>
        <v>27</v>
      </c>
      <c r="M87" s="17">
        <f t="shared" si="55"/>
        <v>45</v>
      </c>
      <c r="N87" s="13">
        <f t="shared" si="23"/>
        <v>16</v>
      </c>
      <c r="O87" s="14">
        <f t="shared" si="23"/>
        <v>8</v>
      </c>
      <c r="P87" s="14">
        <f t="shared" si="23"/>
        <v>20</v>
      </c>
      <c r="Q87" s="17">
        <f t="shared" si="56"/>
        <v>44</v>
      </c>
      <c r="R87" s="13">
        <f t="shared" si="24"/>
        <v>24</v>
      </c>
      <c r="S87" s="14">
        <f t="shared" si="24"/>
        <v>5</v>
      </c>
      <c r="T87" s="14">
        <f t="shared" si="24"/>
        <v>8</v>
      </c>
      <c r="U87" s="17">
        <f t="shared" si="57"/>
        <v>37</v>
      </c>
      <c r="V87" s="13">
        <f t="shared" si="25"/>
        <v>20</v>
      </c>
      <c r="W87" s="14">
        <f t="shared" si="25"/>
        <v>29</v>
      </c>
      <c r="X87" s="14">
        <f t="shared" si="25"/>
        <v>1</v>
      </c>
      <c r="Y87" s="17">
        <f t="shared" si="58"/>
        <v>50</v>
      </c>
      <c r="Z87" s="13">
        <f t="shared" si="26"/>
        <v>26</v>
      </c>
      <c r="AA87" s="14">
        <f t="shared" si="26"/>
        <v>23</v>
      </c>
      <c r="AB87" s="14">
        <f t="shared" si="26"/>
        <v>24</v>
      </c>
      <c r="AC87" s="17">
        <f t="shared" si="59"/>
        <v>73</v>
      </c>
      <c r="AD87" s="13">
        <f t="shared" ref="AD87:AF87" si="78">RANK(AD53,AD$38:AD$67,1)-1</f>
        <v>16</v>
      </c>
      <c r="AE87" s="14">
        <f t="shared" si="78"/>
        <v>25</v>
      </c>
      <c r="AF87" s="14">
        <f t="shared" si="78"/>
        <v>13</v>
      </c>
      <c r="AG87" s="17">
        <f t="shared" si="61"/>
        <v>54</v>
      </c>
      <c r="AH87" s="13">
        <f t="shared" ref="AH87:AJ87" si="79">RANK(AH53,AH$38:AH$67,1)-1</f>
        <v>19</v>
      </c>
      <c r="AI87" s="14">
        <f t="shared" si="79"/>
        <v>11</v>
      </c>
      <c r="AJ87" s="14">
        <f t="shared" si="79"/>
        <v>12</v>
      </c>
      <c r="AK87" s="17">
        <f t="shared" si="63"/>
        <v>42</v>
      </c>
      <c r="AL87" s="13"/>
      <c r="AM87" s="14"/>
      <c r="AN87" s="14"/>
      <c r="AO87" s="17">
        <f t="shared" si="64"/>
        <v>0</v>
      </c>
      <c r="AP87" s="13"/>
      <c r="AQ87" s="14"/>
      <c r="AR87" s="14"/>
      <c r="AS87" s="17">
        <f t="shared" si="65"/>
        <v>0</v>
      </c>
      <c r="AU87">
        <f t="shared" si="45"/>
        <v>24</v>
      </c>
    </row>
    <row r="88" spans="2:47" x14ac:dyDescent="0.25">
      <c r="B88" t="s">
        <v>31</v>
      </c>
      <c r="C88" t="s">
        <v>56</v>
      </c>
      <c r="D88" s="28"/>
      <c r="E88" s="19">
        <v>43</v>
      </c>
      <c r="F88" s="13">
        <f t="shared" si="21"/>
        <v>23</v>
      </c>
      <c r="G88" s="14">
        <f t="shared" si="21"/>
        <v>10</v>
      </c>
      <c r="H88" s="14">
        <f t="shared" si="21"/>
        <v>12</v>
      </c>
      <c r="I88" s="17">
        <f t="shared" si="54"/>
        <v>45</v>
      </c>
      <c r="J88" s="13">
        <f t="shared" si="22"/>
        <v>6</v>
      </c>
      <c r="K88" s="14">
        <f t="shared" si="22"/>
        <v>27</v>
      </c>
      <c r="L88" s="14">
        <f t="shared" si="22"/>
        <v>19</v>
      </c>
      <c r="M88" s="17">
        <f t="shared" si="55"/>
        <v>52</v>
      </c>
      <c r="N88" s="13">
        <f t="shared" si="23"/>
        <v>6</v>
      </c>
      <c r="O88" s="14">
        <f t="shared" si="23"/>
        <v>6</v>
      </c>
      <c r="P88" s="14">
        <f t="shared" si="23"/>
        <v>3</v>
      </c>
      <c r="Q88" s="17">
        <f t="shared" si="56"/>
        <v>15</v>
      </c>
      <c r="R88" s="13">
        <f t="shared" si="24"/>
        <v>12</v>
      </c>
      <c r="S88" s="14">
        <f t="shared" si="24"/>
        <v>10</v>
      </c>
      <c r="T88" s="14">
        <f t="shared" si="24"/>
        <v>27</v>
      </c>
      <c r="U88" s="17">
        <f t="shared" si="57"/>
        <v>49</v>
      </c>
      <c r="V88" s="13">
        <f t="shared" si="25"/>
        <v>20</v>
      </c>
      <c r="W88" s="14">
        <f t="shared" si="25"/>
        <v>23</v>
      </c>
      <c r="X88" s="14">
        <f t="shared" si="25"/>
        <v>13</v>
      </c>
      <c r="Y88" s="17">
        <f t="shared" si="58"/>
        <v>56</v>
      </c>
      <c r="Z88" s="13">
        <f t="shared" si="26"/>
        <v>10</v>
      </c>
      <c r="AA88" s="14">
        <f t="shared" si="26"/>
        <v>1</v>
      </c>
      <c r="AB88" s="14">
        <f t="shared" si="26"/>
        <v>22</v>
      </c>
      <c r="AC88" s="17">
        <f t="shared" si="59"/>
        <v>33</v>
      </c>
      <c r="AD88" s="13">
        <f t="shared" ref="AD88:AF88" si="80">RANK(AD54,AD$38:AD$67,1)-1</f>
        <v>13</v>
      </c>
      <c r="AE88" s="14">
        <f t="shared" si="80"/>
        <v>2</v>
      </c>
      <c r="AF88" s="14">
        <f t="shared" si="80"/>
        <v>28</v>
      </c>
      <c r="AG88" s="17">
        <f t="shared" si="61"/>
        <v>43</v>
      </c>
      <c r="AH88" s="13">
        <f t="shared" ref="AH88:AJ88" si="81">RANK(AH54,AH$38:AH$67,1)-1</f>
        <v>22</v>
      </c>
      <c r="AI88" s="14">
        <f t="shared" si="81"/>
        <v>29</v>
      </c>
      <c r="AJ88" s="14">
        <f t="shared" si="81"/>
        <v>4</v>
      </c>
      <c r="AK88" s="17">
        <f t="shared" si="63"/>
        <v>55</v>
      </c>
      <c r="AL88" s="13"/>
      <c r="AM88" s="14"/>
      <c r="AN88" s="14"/>
      <c r="AO88" s="17">
        <f t="shared" si="64"/>
        <v>0</v>
      </c>
      <c r="AP88" s="13"/>
      <c r="AQ88" s="14"/>
      <c r="AR88" s="14"/>
      <c r="AS88" s="17">
        <f t="shared" si="65"/>
        <v>0</v>
      </c>
      <c r="AU88">
        <f t="shared" si="45"/>
        <v>24</v>
      </c>
    </row>
    <row r="89" spans="2:47" x14ac:dyDescent="0.25">
      <c r="B89" t="s">
        <v>32</v>
      </c>
      <c r="C89" t="s">
        <v>57</v>
      </c>
      <c r="D89" s="28"/>
      <c r="E89" s="19">
        <v>50</v>
      </c>
      <c r="F89" s="13">
        <f t="shared" si="21"/>
        <v>27</v>
      </c>
      <c r="G89" s="14">
        <f t="shared" si="21"/>
        <v>27</v>
      </c>
      <c r="H89" s="14">
        <f t="shared" si="21"/>
        <v>29</v>
      </c>
      <c r="I89" s="17">
        <f t="shared" si="54"/>
        <v>83</v>
      </c>
      <c r="J89" s="13">
        <f t="shared" si="22"/>
        <v>1</v>
      </c>
      <c r="K89" s="14">
        <f t="shared" si="22"/>
        <v>2</v>
      </c>
      <c r="L89" s="14">
        <f t="shared" si="22"/>
        <v>9</v>
      </c>
      <c r="M89" s="17">
        <f t="shared" si="55"/>
        <v>12</v>
      </c>
      <c r="N89" s="13">
        <f t="shared" si="23"/>
        <v>25</v>
      </c>
      <c r="O89" s="14">
        <f t="shared" si="23"/>
        <v>17</v>
      </c>
      <c r="P89" s="14">
        <f t="shared" si="23"/>
        <v>19</v>
      </c>
      <c r="Q89" s="17">
        <f t="shared" si="56"/>
        <v>61</v>
      </c>
      <c r="R89" s="13">
        <f t="shared" si="24"/>
        <v>1</v>
      </c>
      <c r="S89" s="14">
        <f t="shared" si="24"/>
        <v>2</v>
      </c>
      <c r="T89" s="14">
        <f t="shared" si="24"/>
        <v>11</v>
      </c>
      <c r="U89" s="17">
        <f t="shared" si="57"/>
        <v>14</v>
      </c>
      <c r="V89" s="13">
        <f t="shared" si="25"/>
        <v>12</v>
      </c>
      <c r="W89" s="14">
        <f t="shared" si="25"/>
        <v>4</v>
      </c>
      <c r="X89" s="14">
        <f t="shared" si="25"/>
        <v>20</v>
      </c>
      <c r="Y89" s="17">
        <f t="shared" si="58"/>
        <v>36</v>
      </c>
      <c r="Z89" s="13">
        <f t="shared" si="26"/>
        <v>6</v>
      </c>
      <c r="AA89" s="14">
        <f t="shared" si="26"/>
        <v>6</v>
      </c>
      <c r="AB89" s="14">
        <f t="shared" si="26"/>
        <v>16</v>
      </c>
      <c r="AC89" s="17">
        <f t="shared" si="59"/>
        <v>28</v>
      </c>
      <c r="AD89" s="13">
        <f t="shared" ref="AD89:AF89" si="82">RANK(AD55,AD$38:AD$67,1)-1</f>
        <v>21</v>
      </c>
      <c r="AE89" s="14">
        <f t="shared" si="82"/>
        <v>1</v>
      </c>
      <c r="AF89" s="14">
        <f t="shared" si="82"/>
        <v>10</v>
      </c>
      <c r="AG89" s="17">
        <f t="shared" si="61"/>
        <v>32</v>
      </c>
      <c r="AH89" s="13">
        <f t="shared" ref="AH89:AJ89" si="83">RANK(AH55,AH$38:AH$67,1)-1</f>
        <v>26</v>
      </c>
      <c r="AI89" s="14">
        <f t="shared" si="83"/>
        <v>12</v>
      </c>
      <c r="AJ89" s="14">
        <f t="shared" si="83"/>
        <v>8</v>
      </c>
      <c r="AK89" s="17">
        <f t="shared" si="63"/>
        <v>46</v>
      </c>
      <c r="AL89" s="13"/>
      <c r="AM89" s="14"/>
      <c r="AN89" s="14"/>
      <c r="AO89" s="17">
        <f t="shared" si="64"/>
        <v>0</v>
      </c>
      <c r="AP89" s="13"/>
      <c r="AQ89" s="14"/>
      <c r="AR89" s="14"/>
      <c r="AS89" s="17">
        <f t="shared" si="65"/>
        <v>0</v>
      </c>
      <c r="AU89" s="1">
        <f>COUNT(F89:H89,J89:L89,N89:P89,R89:T89,V89:X89,Z89:AB89,AD89:AF89,AH89:AJ89,AL89:AN89,AP89:AR89)</f>
        <v>24</v>
      </c>
    </row>
    <row r="90" spans="2:47" x14ac:dyDescent="0.25">
      <c r="B90" t="s">
        <v>40</v>
      </c>
      <c r="C90" t="s">
        <v>58</v>
      </c>
      <c r="D90" s="28"/>
      <c r="E90" s="19">
        <v>55</v>
      </c>
      <c r="F90" s="13">
        <f t="shared" si="21"/>
        <v>8</v>
      </c>
      <c r="G90" s="14">
        <f t="shared" si="21"/>
        <v>1</v>
      </c>
      <c r="H90" s="14">
        <f t="shared" si="21"/>
        <v>27</v>
      </c>
      <c r="I90" s="17">
        <f t="shared" si="54"/>
        <v>36</v>
      </c>
      <c r="J90" s="13">
        <f t="shared" si="22"/>
        <v>25</v>
      </c>
      <c r="K90" s="14">
        <f t="shared" si="22"/>
        <v>29</v>
      </c>
      <c r="L90" s="14">
        <f t="shared" si="22"/>
        <v>20</v>
      </c>
      <c r="M90" s="17">
        <f t="shared" si="55"/>
        <v>74</v>
      </c>
      <c r="N90" s="13">
        <f t="shared" si="23"/>
        <v>12</v>
      </c>
      <c r="O90" s="14">
        <f t="shared" si="23"/>
        <v>12</v>
      </c>
      <c r="P90" s="14">
        <f t="shared" si="23"/>
        <v>10</v>
      </c>
      <c r="Q90" s="17">
        <f t="shared" si="56"/>
        <v>34</v>
      </c>
      <c r="R90" s="13">
        <f t="shared" si="24"/>
        <v>18</v>
      </c>
      <c r="S90" s="14">
        <f t="shared" si="24"/>
        <v>24</v>
      </c>
      <c r="T90" s="14">
        <f t="shared" si="24"/>
        <v>13</v>
      </c>
      <c r="U90" s="17">
        <f t="shared" si="57"/>
        <v>55</v>
      </c>
      <c r="V90" s="13">
        <f t="shared" si="25"/>
        <v>6</v>
      </c>
      <c r="W90" s="14">
        <f t="shared" si="25"/>
        <v>7</v>
      </c>
      <c r="X90" s="14">
        <f t="shared" si="25"/>
        <v>9</v>
      </c>
      <c r="Y90" s="17">
        <f t="shared" si="58"/>
        <v>22</v>
      </c>
      <c r="Z90" s="13">
        <f t="shared" si="26"/>
        <v>24</v>
      </c>
      <c r="AA90" s="14">
        <f t="shared" si="26"/>
        <v>22</v>
      </c>
      <c r="AB90" s="14">
        <f t="shared" si="26"/>
        <v>14</v>
      </c>
      <c r="AC90" s="17">
        <f t="shared" si="59"/>
        <v>60</v>
      </c>
      <c r="AD90" s="13">
        <f t="shared" ref="AD90:AF90" si="84">RANK(AD56,AD$38:AD$67,1)-1</f>
        <v>27</v>
      </c>
      <c r="AE90" s="14">
        <f t="shared" si="84"/>
        <v>14</v>
      </c>
      <c r="AF90" s="14">
        <f t="shared" si="84"/>
        <v>24</v>
      </c>
      <c r="AG90" s="17">
        <f t="shared" si="61"/>
        <v>65</v>
      </c>
      <c r="AH90" s="13">
        <f t="shared" ref="AH90:AJ90" si="85">RANK(AH56,AH$38:AH$67,1)-1</f>
        <v>19</v>
      </c>
      <c r="AI90" s="14">
        <f t="shared" si="85"/>
        <v>9</v>
      </c>
      <c r="AJ90" s="14">
        <f t="shared" si="85"/>
        <v>8</v>
      </c>
      <c r="AK90" s="17">
        <f t="shared" si="63"/>
        <v>36</v>
      </c>
      <c r="AL90" s="13"/>
      <c r="AM90" s="14"/>
      <c r="AN90" s="14"/>
      <c r="AO90" s="17">
        <f t="shared" si="64"/>
        <v>0</v>
      </c>
      <c r="AP90" s="13"/>
      <c r="AQ90" s="14"/>
      <c r="AR90" s="14"/>
      <c r="AS90" s="17">
        <f t="shared" si="65"/>
        <v>0</v>
      </c>
      <c r="AU90">
        <f t="shared" si="45"/>
        <v>24</v>
      </c>
    </row>
    <row r="91" spans="2:47" x14ac:dyDescent="0.25">
      <c r="B91" t="s">
        <v>33</v>
      </c>
      <c r="C91" t="s">
        <v>59</v>
      </c>
      <c r="D91" s="28"/>
      <c r="E91" s="19">
        <v>100</v>
      </c>
      <c r="F91" s="13">
        <f t="shared" si="21"/>
        <v>14</v>
      </c>
      <c r="G91" s="14">
        <f t="shared" si="21"/>
        <v>22</v>
      </c>
      <c r="H91" s="14">
        <f t="shared" si="21"/>
        <v>23</v>
      </c>
      <c r="I91" s="17">
        <f t="shared" si="54"/>
        <v>59</v>
      </c>
      <c r="J91" s="13">
        <f t="shared" si="22"/>
        <v>25</v>
      </c>
      <c r="K91" s="14">
        <f t="shared" si="22"/>
        <v>17</v>
      </c>
      <c r="L91" s="14">
        <f t="shared" si="22"/>
        <v>29</v>
      </c>
      <c r="M91" s="17">
        <f t="shared" si="55"/>
        <v>71</v>
      </c>
      <c r="N91" s="13">
        <f t="shared" si="23"/>
        <v>9</v>
      </c>
      <c r="O91" s="14">
        <f t="shared" si="23"/>
        <v>10</v>
      </c>
      <c r="P91" s="14">
        <f t="shared" si="23"/>
        <v>12</v>
      </c>
      <c r="Q91" s="17">
        <f t="shared" si="56"/>
        <v>31</v>
      </c>
      <c r="R91" s="13">
        <f t="shared" si="24"/>
        <v>17</v>
      </c>
      <c r="S91" s="14">
        <f t="shared" si="24"/>
        <v>28</v>
      </c>
      <c r="T91" s="14">
        <f t="shared" si="24"/>
        <v>25</v>
      </c>
      <c r="U91" s="17">
        <f t="shared" si="57"/>
        <v>70</v>
      </c>
      <c r="V91" s="13">
        <f t="shared" si="25"/>
        <v>26</v>
      </c>
      <c r="W91" s="14">
        <f t="shared" si="25"/>
        <v>7</v>
      </c>
      <c r="X91" s="14">
        <f t="shared" si="25"/>
        <v>29</v>
      </c>
      <c r="Y91" s="17">
        <f t="shared" si="58"/>
        <v>62</v>
      </c>
      <c r="Z91" s="13">
        <f t="shared" si="26"/>
        <v>22</v>
      </c>
      <c r="AA91" s="14">
        <f t="shared" si="26"/>
        <v>16</v>
      </c>
      <c r="AB91" s="14">
        <f t="shared" si="26"/>
        <v>15</v>
      </c>
      <c r="AC91" s="17">
        <f t="shared" si="59"/>
        <v>53</v>
      </c>
      <c r="AD91" s="13">
        <f t="shared" ref="AD91:AF91" si="86">RANK(AD57,AD$38:AD$67,1)-1</f>
        <v>22</v>
      </c>
      <c r="AE91" s="14">
        <f t="shared" si="86"/>
        <v>24</v>
      </c>
      <c r="AF91" s="14">
        <f t="shared" si="86"/>
        <v>17</v>
      </c>
      <c r="AG91" s="17">
        <f t="shared" si="61"/>
        <v>63</v>
      </c>
      <c r="AH91" s="13">
        <f t="shared" ref="AH91:AJ91" si="87">RANK(AH57,AH$38:AH$67,1)-1</f>
        <v>15</v>
      </c>
      <c r="AI91" s="14">
        <f t="shared" si="87"/>
        <v>26</v>
      </c>
      <c r="AJ91" s="14">
        <f t="shared" si="87"/>
        <v>27</v>
      </c>
      <c r="AK91" s="17">
        <f t="shared" si="63"/>
        <v>68</v>
      </c>
      <c r="AL91" s="13"/>
      <c r="AM91" s="14"/>
      <c r="AN91" s="14"/>
      <c r="AO91" s="17">
        <f t="shared" si="64"/>
        <v>0</v>
      </c>
      <c r="AP91" s="13"/>
      <c r="AQ91" s="14"/>
      <c r="AR91" s="14"/>
      <c r="AS91" s="17">
        <f t="shared" si="65"/>
        <v>0</v>
      </c>
      <c r="AU91">
        <f t="shared" si="45"/>
        <v>24</v>
      </c>
    </row>
    <row r="92" spans="2:47" x14ac:dyDescent="0.25">
      <c r="B92" t="s">
        <v>41</v>
      </c>
      <c r="C92" t="s">
        <v>60</v>
      </c>
      <c r="D92" s="28"/>
      <c r="E92" s="19">
        <v>0</v>
      </c>
      <c r="F92" s="13">
        <f t="shared" si="21"/>
        <v>5</v>
      </c>
      <c r="G92" s="14">
        <f t="shared" si="21"/>
        <v>25</v>
      </c>
      <c r="H92" s="14">
        <f t="shared" si="21"/>
        <v>20</v>
      </c>
      <c r="I92" s="17">
        <f t="shared" si="54"/>
        <v>50</v>
      </c>
      <c r="J92" s="13">
        <f t="shared" si="22"/>
        <v>4</v>
      </c>
      <c r="K92" s="14">
        <f t="shared" si="22"/>
        <v>14</v>
      </c>
      <c r="L92" s="14">
        <f t="shared" si="22"/>
        <v>13</v>
      </c>
      <c r="M92" s="17">
        <f t="shared" si="55"/>
        <v>31</v>
      </c>
      <c r="N92" s="13">
        <f t="shared" si="23"/>
        <v>4</v>
      </c>
      <c r="O92" s="14">
        <f t="shared" si="23"/>
        <v>24</v>
      </c>
      <c r="P92" s="14">
        <f t="shared" si="23"/>
        <v>22</v>
      </c>
      <c r="Q92" s="17">
        <f t="shared" si="56"/>
        <v>50</v>
      </c>
      <c r="R92" s="13">
        <f t="shared" si="24"/>
        <v>11</v>
      </c>
      <c r="S92" s="14">
        <f t="shared" si="24"/>
        <v>3</v>
      </c>
      <c r="T92" s="14">
        <f t="shared" si="24"/>
        <v>10</v>
      </c>
      <c r="U92" s="17">
        <f t="shared" si="57"/>
        <v>24</v>
      </c>
      <c r="V92" s="13">
        <f t="shared" si="25"/>
        <v>22</v>
      </c>
      <c r="W92" s="14">
        <f t="shared" si="25"/>
        <v>3</v>
      </c>
      <c r="X92" s="14">
        <f t="shared" si="25"/>
        <v>2</v>
      </c>
      <c r="Y92" s="17">
        <f t="shared" si="58"/>
        <v>27</v>
      </c>
      <c r="Z92" s="13">
        <f t="shared" si="26"/>
        <v>5</v>
      </c>
      <c r="AA92" s="14">
        <f t="shared" si="26"/>
        <v>24</v>
      </c>
      <c r="AB92" s="14">
        <f t="shared" si="26"/>
        <v>5</v>
      </c>
      <c r="AC92" s="17">
        <f t="shared" si="59"/>
        <v>34</v>
      </c>
      <c r="AD92" s="13">
        <f t="shared" ref="AD92:AF92" si="88">RANK(AD58,AD$38:AD$67,1)-1</f>
        <v>12</v>
      </c>
      <c r="AE92" s="14">
        <f t="shared" si="88"/>
        <v>7</v>
      </c>
      <c r="AF92" s="14">
        <f t="shared" si="88"/>
        <v>3</v>
      </c>
      <c r="AG92" s="17">
        <f t="shared" si="61"/>
        <v>22</v>
      </c>
      <c r="AH92" s="13">
        <f t="shared" ref="AH92:AJ92" si="89">RANK(AH58,AH$38:AH$67,1)-1</f>
        <v>16</v>
      </c>
      <c r="AI92" s="14">
        <f t="shared" si="89"/>
        <v>25</v>
      </c>
      <c r="AJ92" s="14">
        <f t="shared" si="89"/>
        <v>15</v>
      </c>
      <c r="AK92" s="17">
        <f t="shared" si="63"/>
        <v>56</v>
      </c>
      <c r="AL92" s="13"/>
      <c r="AM92" s="14"/>
      <c r="AN92" s="14"/>
      <c r="AO92" s="17">
        <f t="shared" si="64"/>
        <v>0</v>
      </c>
      <c r="AP92" s="13"/>
      <c r="AQ92" s="14"/>
      <c r="AR92" s="14"/>
      <c r="AS92" s="17">
        <f t="shared" si="65"/>
        <v>0</v>
      </c>
      <c r="AU92">
        <f t="shared" si="45"/>
        <v>24</v>
      </c>
    </row>
    <row r="93" spans="2:47" x14ac:dyDescent="0.25">
      <c r="B93" t="s">
        <v>34</v>
      </c>
      <c r="C93" t="s">
        <v>61</v>
      </c>
      <c r="D93" s="28"/>
      <c r="E93" s="19">
        <v>0</v>
      </c>
      <c r="F93" s="13">
        <f t="shared" si="21"/>
        <v>14</v>
      </c>
      <c r="G93" s="14">
        <f t="shared" si="21"/>
        <v>6</v>
      </c>
      <c r="H93" s="14">
        <f t="shared" si="21"/>
        <v>6</v>
      </c>
      <c r="I93" s="17">
        <f t="shared" si="54"/>
        <v>26</v>
      </c>
      <c r="J93" s="13">
        <f t="shared" si="22"/>
        <v>16</v>
      </c>
      <c r="K93" s="14">
        <f t="shared" si="22"/>
        <v>21</v>
      </c>
      <c r="L93" s="14">
        <f t="shared" si="22"/>
        <v>15</v>
      </c>
      <c r="M93" s="17">
        <f t="shared" si="55"/>
        <v>52</v>
      </c>
      <c r="N93" s="13">
        <f t="shared" si="23"/>
        <v>28</v>
      </c>
      <c r="O93" s="14">
        <f t="shared" si="23"/>
        <v>22</v>
      </c>
      <c r="P93" s="14">
        <f t="shared" si="23"/>
        <v>26</v>
      </c>
      <c r="Q93" s="17">
        <f t="shared" si="56"/>
        <v>76</v>
      </c>
      <c r="R93" s="13">
        <f t="shared" si="24"/>
        <v>8</v>
      </c>
      <c r="S93" s="14">
        <f t="shared" si="24"/>
        <v>12</v>
      </c>
      <c r="T93" s="14">
        <f t="shared" si="24"/>
        <v>6</v>
      </c>
      <c r="U93" s="17">
        <f t="shared" si="57"/>
        <v>26</v>
      </c>
      <c r="V93" s="13">
        <f t="shared" si="25"/>
        <v>2</v>
      </c>
      <c r="W93" s="14">
        <f t="shared" si="25"/>
        <v>6</v>
      </c>
      <c r="X93" s="14">
        <f t="shared" si="25"/>
        <v>4</v>
      </c>
      <c r="Y93" s="17">
        <f t="shared" si="58"/>
        <v>12</v>
      </c>
      <c r="Z93" s="13">
        <f t="shared" si="26"/>
        <v>19</v>
      </c>
      <c r="AA93" s="14">
        <f t="shared" si="26"/>
        <v>29</v>
      </c>
      <c r="AB93" s="14">
        <f t="shared" si="26"/>
        <v>16</v>
      </c>
      <c r="AC93" s="17">
        <f t="shared" si="59"/>
        <v>64</v>
      </c>
      <c r="AD93" s="13">
        <f t="shared" ref="AD93:AF93" si="90">RANK(AD59,AD$38:AD$67,1)-1</f>
        <v>25</v>
      </c>
      <c r="AE93" s="14">
        <f t="shared" si="90"/>
        <v>22</v>
      </c>
      <c r="AF93" s="14">
        <f t="shared" si="90"/>
        <v>1</v>
      </c>
      <c r="AG93" s="17">
        <f t="shared" si="61"/>
        <v>48</v>
      </c>
      <c r="AH93" s="13">
        <f t="shared" ref="AH93:AJ93" si="91">RANK(AH59,AH$38:AH$67,1)-1</f>
        <v>29</v>
      </c>
      <c r="AI93" s="14">
        <f t="shared" si="91"/>
        <v>13</v>
      </c>
      <c r="AJ93" s="14">
        <f t="shared" si="91"/>
        <v>24</v>
      </c>
      <c r="AK93" s="17">
        <f t="shared" si="63"/>
        <v>66</v>
      </c>
      <c r="AL93" s="13"/>
      <c r="AM93" s="14"/>
      <c r="AN93" s="14"/>
      <c r="AO93" s="17">
        <f t="shared" si="64"/>
        <v>0</v>
      </c>
      <c r="AP93" s="13"/>
      <c r="AQ93" s="14"/>
      <c r="AR93" s="14"/>
      <c r="AS93" s="17">
        <f t="shared" si="65"/>
        <v>0</v>
      </c>
      <c r="AU93">
        <f t="shared" si="45"/>
        <v>24</v>
      </c>
    </row>
    <row r="94" spans="2:47" x14ac:dyDescent="0.25">
      <c r="B94" t="s">
        <v>35</v>
      </c>
      <c r="C94" t="s">
        <v>62</v>
      </c>
      <c r="D94" s="28"/>
      <c r="E94" s="19">
        <v>16</v>
      </c>
      <c r="F94" s="13">
        <f t="shared" si="21"/>
        <v>22</v>
      </c>
      <c r="G94" s="14">
        <f t="shared" si="21"/>
        <v>0</v>
      </c>
      <c r="H94" s="14">
        <f t="shared" si="21"/>
        <v>16</v>
      </c>
      <c r="I94" s="17">
        <f t="shared" si="54"/>
        <v>38</v>
      </c>
      <c r="J94" s="13">
        <f t="shared" si="22"/>
        <v>8</v>
      </c>
      <c r="K94" s="14">
        <f t="shared" si="22"/>
        <v>19</v>
      </c>
      <c r="L94" s="14">
        <f t="shared" si="22"/>
        <v>4</v>
      </c>
      <c r="M94" s="17">
        <f t="shared" si="55"/>
        <v>31</v>
      </c>
      <c r="N94" s="13">
        <f t="shared" si="23"/>
        <v>1</v>
      </c>
      <c r="O94" s="14">
        <f t="shared" si="23"/>
        <v>1</v>
      </c>
      <c r="P94" s="14">
        <f t="shared" si="23"/>
        <v>2</v>
      </c>
      <c r="Q94" s="17">
        <f t="shared" si="56"/>
        <v>4</v>
      </c>
      <c r="R94" s="13">
        <f t="shared" si="24"/>
        <v>20</v>
      </c>
      <c r="S94" s="14">
        <f t="shared" si="24"/>
        <v>21</v>
      </c>
      <c r="T94" s="14">
        <f t="shared" si="24"/>
        <v>3</v>
      </c>
      <c r="U94" s="17">
        <f t="shared" si="57"/>
        <v>44</v>
      </c>
      <c r="V94" s="13">
        <f t="shared" si="25"/>
        <v>11</v>
      </c>
      <c r="W94" s="14">
        <f t="shared" si="25"/>
        <v>9</v>
      </c>
      <c r="X94" s="14">
        <f t="shared" si="25"/>
        <v>11</v>
      </c>
      <c r="Y94" s="17">
        <f t="shared" si="58"/>
        <v>31</v>
      </c>
      <c r="Z94" s="13">
        <f t="shared" si="26"/>
        <v>1</v>
      </c>
      <c r="AA94" s="14">
        <f t="shared" si="26"/>
        <v>8</v>
      </c>
      <c r="AB94" s="14">
        <f t="shared" si="26"/>
        <v>1</v>
      </c>
      <c r="AC94" s="17">
        <f t="shared" si="59"/>
        <v>10</v>
      </c>
      <c r="AD94" s="13">
        <f t="shared" ref="AD94:AF94" si="92">RANK(AD60,AD$38:AD$67,1)-1</f>
        <v>1</v>
      </c>
      <c r="AE94" s="14">
        <f t="shared" si="92"/>
        <v>27</v>
      </c>
      <c r="AF94" s="14">
        <f t="shared" si="92"/>
        <v>6</v>
      </c>
      <c r="AG94" s="17">
        <f t="shared" si="61"/>
        <v>34</v>
      </c>
      <c r="AH94" s="13">
        <f t="shared" ref="AH94:AJ94" si="93">RANK(AH60,AH$38:AH$67,1)-1</f>
        <v>0</v>
      </c>
      <c r="AI94" s="14">
        <f t="shared" si="93"/>
        <v>0</v>
      </c>
      <c r="AJ94" s="14">
        <f t="shared" si="93"/>
        <v>0</v>
      </c>
      <c r="AK94" s="17">
        <f t="shared" si="63"/>
        <v>0</v>
      </c>
      <c r="AL94" s="13"/>
      <c r="AM94" s="14"/>
      <c r="AN94" s="14"/>
      <c r="AO94" s="17">
        <f t="shared" si="64"/>
        <v>0</v>
      </c>
      <c r="AP94" s="13"/>
      <c r="AQ94" s="14"/>
      <c r="AR94" s="14"/>
      <c r="AS94" s="17">
        <f t="shared" si="65"/>
        <v>0</v>
      </c>
      <c r="AU94">
        <v>-3</v>
      </c>
    </row>
    <row r="95" spans="2:47" x14ac:dyDescent="0.25">
      <c r="B95" t="s">
        <v>36</v>
      </c>
      <c r="C95" t="s">
        <v>66</v>
      </c>
      <c r="D95" s="28"/>
      <c r="E95" s="19">
        <v>31</v>
      </c>
      <c r="F95" s="13">
        <f t="shared" si="21"/>
        <v>28</v>
      </c>
      <c r="G95" s="14">
        <f t="shared" si="21"/>
        <v>16</v>
      </c>
      <c r="H95" s="14">
        <f t="shared" si="21"/>
        <v>17</v>
      </c>
      <c r="I95" s="17">
        <f t="shared" si="54"/>
        <v>61</v>
      </c>
      <c r="J95" s="13">
        <f t="shared" si="22"/>
        <v>3</v>
      </c>
      <c r="K95" s="14">
        <f t="shared" si="22"/>
        <v>1</v>
      </c>
      <c r="L95" s="14">
        <f t="shared" si="22"/>
        <v>0</v>
      </c>
      <c r="M95" s="17">
        <f t="shared" si="55"/>
        <v>4</v>
      </c>
      <c r="N95" s="13">
        <f t="shared" si="23"/>
        <v>3</v>
      </c>
      <c r="O95" s="14">
        <f t="shared" si="23"/>
        <v>2</v>
      </c>
      <c r="P95" s="14">
        <f t="shared" si="23"/>
        <v>17</v>
      </c>
      <c r="Q95" s="17">
        <f t="shared" si="56"/>
        <v>22</v>
      </c>
      <c r="R95" s="13">
        <f t="shared" si="24"/>
        <v>9</v>
      </c>
      <c r="S95" s="14">
        <f t="shared" si="24"/>
        <v>6</v>
      </c>
      <c r="T95" s="14">
        <f t="shared" si="24"/>
        <v>23</v>
      </c>
      <c r="U95" s="17">
        <f t="shared" si="57"/>
        <v>38</v>
      </c>
      <c r="V95" s="13">
        <f t="shared" si="25"/>
        <v>7</v>
      </c>
      <c r="W95" s="14">
        <f t="shared" si="25"/>
        <v>25</v>
      </c>
      <c r="X95" s="14">
        <f t="shared" si="25"/>
        <v>25</v>
      </c>
      <c r="Y95" s="17">
        <f t="shared" si="58"/>
        <v>57</v>
      </c>
      <c r="Z95" s="13">
        <f t="shared" si="26"/>
        <v>17</v>
      </c>
      <c r="AA95" s="14">
        <f t="shared" si="26"/>
        <v>14</v>
      </c>
      <c r="AB95" s="14">
        <f t="shared" si="26"/>
        <v>9</v>
      </c>
      <c r="AC95" s="17">
        <f t="shared" si="59"/>
        <v>40</v>
      </c>
      <c r="AD95" s="13">
        <f t="shared" ref="AD95:AF95" si="94">RANK(AD61,AD$38:AD$67,1)-1</f>
        <v>19</v>
      </c>
      <c r="AE95" s="14">
        <f t="shared" si="94"/>
        <v>5</v>
      </c>
      <c r="AF95" s="14">
        <f t="shared" si="94"/>
        <v>8</v>
      </c>
      <c r="AG95" s="17">
        <f t="shared" si="61"/>
        <v>32</v>
      </c>
      <c r="AH95" s="13">
        <f t="shared" ref="AH95:AJ95" si="95">RANK(AH61,AH$38:AH$67,1)-1</f>
        <v>6</v>
      </c>
      <c r="AI95" s="14">
        <f t="shared" si="95"/>
        <v>4</v>
      </c>
      <c r="AJ95" s="14">
        <f t="shared" si="95"/>
        <v>21</v>
      </c>
      <c r="AK95" s="17">
        <f t="shared" si="63"/>
        <v>31</v>
      </c>
      <c r="AL95" s="13"/>
      <c r="AM95" s="14"/>
      <c r="AN95" s="14"/>
      <c r="AO95" s="17">
        <f t="shared" si="64"/>
        <v>0</v>
      </c>
      <c r="AP95" s="13"/>
      <c r="AQ95" s="14"/>
      <c r="AR95" s="14"/>
      <c r="AS95" s="17">
        <f t="shared" si="65"/>
        <v>0</v>
      </c>
      <c r="AU95">
        <f t="shared" si="45"/>
        <v>24</v>
      </c>
    </row>
    <row r="96" spans="2:47" x14ac:dyDescent="0.25">
      <c r="B96" t="s">
        <v>37</v>
      </c>
      <c r="C96" t="s">
        <v>66</v>
      </c>
      <c r="D96" s="28"/>
      <c r="E96" s="19">
        <v>36</v>
      </c>
      <c r="F96" s="13">
        <f t="shared" si="21"/>
        <v>25</v>
      </c>
      <c r="G96" s="14">
        <f t="shared" si="21"/>
        <v>10</v>
      </c>
      <c r="H96" s="14">
        <f t="shared" si="21"/>
        <v>6</v>
      </c>
      <c r="I96" s="17">
        <f t="shared" si="54"/>
        <v>41</v>
      </c>
      <c r="J96" s="13">
        <f t="shared" si="22"/>
        <v>7</v>
      </c>
      <c r="K96" s="14">
        <f t="shared" si="22"/>
        <v>23</v>
      </c>
      <c r="L96" s="14">
        <f t="shared" si="22"/>
        <v>10</v>
      </c>
      <c r="M96" s="17">
        <f t="shared" si="55"/>
        <v>40</v>
      </c>
      <c r="N96" s="13">
        <f t="shared" si="23"/>
        <v>19</v>
      </c>
      <c r="O96" s="14">
        <f t="shared" si="23"/>
        <v>21</v>
      </c>
      <c r="P96" s="14">
        <f t="shared" si="23"/>
        <v>7</v>
      </c>
      <c r="Q96" s="17">
        <f t="shared" si="56"/>
        <v>47</v>
      </c>
      <c r="R96" s="13">
        <f t="shared" si="24"/>
        <v>15</v>
      </c>
      <c r="S96" s="14">
        <f t="shared" si="24"/>
        <v>13</v>
      </c>
      <c r="T96" s="14">
        <f t="shared" si="24"/>
        <v>12</v>
      </c>
      <c r="U96" s="17">
        <f t="shared" si="57"/>
        <v>40</v>
      </c>
      <c r="V96" s="13">
        <f t="shared" si="25"/>
        <v>9</v>
      </c>
      <c r="W96" s="14">
        <f t="shared" si="25"/>
        <v>12</v>
      </c>
      <c r="X96" s="14">
        <f t="shared" si="25"/>
        <v>14</v>
      </c>
      <c r="Y96" s="17">
        <f t="shared" si="58"/>
        <v>35</v>
      </c>
      <c r="Z96" s="13">
        <f t="shared" si="26"/>
        <v>13</v>
      </c>
      <c r="AA96" s="14">
        <f t="shared" si="26"/>
        <v>3</v>
      </c>
      <c r="AB96" s="14">
        <f t="shared" si="26"/>
        <v>25</v>
      </c>
      <c r="AC96" s="17">
        <f t="shared" si="59"/>
        <v>41</v>
      </c>
      <c r="AD96" s="13">
        <f t="shared" ref="AD96:AF96" si="96">RANK(AD62,AD$38:AD$67,1)-1</f>
        <v>7</v>
      </c>
      <c r="AE96" s="14">
        <f t="shared" si="96"/>
        <v>17</v>
      </c>
      <c r="AF96" s="14">
        <f t="shared" si="96"/>
        <v>21</v>
      </c>
      <c r="AG96" s="17">
        <f t="shared" si="61"/>
        <v>45</v>
      </c>
      <c r="AH96" s="13">
        <f t="shared" ref="AH96:AJ96" si="97">RANK(AH62,AH$38:AH$67,1)-1</f>
        <v>8</v>
      </c>
      <c r="AI96" s="14">
        <f t="shared" si="97"/>
        <v>7</v>
      </c>
      <c r="AJ96" s="14">
        <f t="shared" si="97"/>
        <v>7</v>
      </c>
      <c r="AK96" s="17">
        <f t="shared" si="63"/>
        <v>22</v>
      </c>
      <c r="AL96" s="13"/>
      <c r="AM96" s="14"/>
      <c r="AN96" s="14"/>
      <c r="AO96" s="17">
        <f t="shared" si="64"/>
        <v>0</v>
      </c>
      <c r="AP96" s="13"/>
      <c r="AQ96" s="14"/>
      <c r="AR96" s="14"/>
      <c r="AS96" s="17">
        <f t="shared" si="65"/>
        <v>0</v>
      </c>
      <c r="AU96">
        <f t="shared" si="45"/>
        <v>24</v>
      </c>
    </row>
    <row r="97" spans="2:47" x14ac:dyDescent="0.25">
      <c r="B97" t="s">
        <v>38</v>
      </c>
      <c r="C97" t="s">
        <v>66</v>
      </c>
      <c r="D97" s="28"/>
      <c r="E97" s="19">
        <v>35</v>
      </c>
      <c r="F97" s="13">
        <f t="shared" si="21"/>
        <v>7</v>
      </c>
      <c r="G97" s="14">
        <f t="shared" si="21"/>
        <v>12</v>
      </c>
      <c r="H97" s="14">
        <f t="shared" si="21"/>
        <v>26</v>
      </c>
      <c r="I97" s="17">
        <f t="shared" ref="I97:I101" si="98">SUM(F97:H97)</f>
        <v>45</v>
      </c>
      <c r="J97" s="13">
        <f t="shared" si="22"/>
        <v>14</v>
      </c>
      <c r="K97" s="14">
        <f t="shared" si="22"/>
        <v>11</v>
      </c>
      <c r="L97" s="14">
        <f t="shared" si="22"/>
        <v>0</v>
      </c>
      <c r="M97" s="17">
        <f t="shared" ref="M97:M101" si="99">SUM(J97:L97)</f>
        <v>25</v>
      </c>
      <c r="N97" s="13">
        <f t="shared" si="23"/>
        <v>6</v>
      </c>
      <c r="O97" s="14">
        <f t="shared" si="23"/>
        <v>25</v>
      </c>
      <c r="P97" s="14">
        <f t="shared" si="23"/>
        <v>23</v>
      </c>
      <c r="Q97" s="17">
        <f t="shared" ref="Q97:Q101" si="100">SUM(N97:P97)</f>
        <v>54</v>
      </c>
      <c r="R97" s="13">
        <f t="shared" si="24"/>
        <v>13</v>
      </c>
      <c r="S97" s="14">
        <f t="shared" si="24"/>
        <v>26</v>
      </c>
      <c r="T97" s="14">
        <f t="shared" si="24"/>
        <v>26</v>
      </c>
      <c r="U97" s="17">
        <f t="shared" ref="U97:U101" si="101">SUM(R97:T97)</f>
        <v>65</v>
      </c>
      <c r="V97" s="13">
        <f t="shared" si="25"/>
        <v>18</v>
      </c>
      <c r="W97" s="14">
        <f t="shared" si="25"/>
        <v>10</v>
      </c>
      <c r="X97" s="14">
        <f t="shared" si="25"/>
        <v>28</v>
      </c>
      <c r="Y97" s="17">
        <f t="shared" ref="Y97:Y101" si="102">SUM(V97:X97)</f>
        <v>56</v>
      </c>
      <c r="Z97" s="13">
        <f t="shared" si="26"/>
        <v>25</v>
      </c>
      <c r="AA97" s="14">
        <f t="shared" si="26"/>
        <v>4</v>
      </c>
      <c r="AB97" s="14">
        <f t="shared" si="26"/>
        <v>28</v>
      </c>
      <c r="AC97" s="17">
        <f t="shared" ref="AC97:AC101" si="103">SUM(Z97:AB97)</f>
        <v>57</v>
      </c>
      <c r="AD97" s="13">
        <f t="shared" ref="AD97:AF97" si="104">RANK(AD63,AD$38:AD$67,1)-1</f>
        <v>4</v>
      </c>
      <c r="AE97" s="14">
        <f t="shared" si="104"/>
        <v>4</v>
      </c>
      <c r="AF97" s="14">
        <f t="shared" si="104"/>
        <v>20</v>
      </c>
      <c r="AG97" s="17">
        <f t="shared" ref="AG97:AG101" si="105">SUM(AD97:AF97)</f>
        <v>28</v>
      </c>
      <c r="AH97" s="13">
        <f t="shared" ref="AH97:AJ97" si="106">RANK(AH63,AH$38:AH$67,1)-1</f>
        <v>26</v>
      </c>
      <c r="AI97" s="14">
        <f t="shared" si="106"/>
        <v>22</v>
      </c>
      <c r="AJ97" s="14">
        <f t="shared" si="106"/>
        <v>17</v>
      </c>
      <c r="AK97" s="17">
        <f t="shared" ref="AK97:AK101" si="107">SUM(AH97:AJ97)</f>
        <v>65</v>
      </c>
      <c r="AL97" s="13"/>
      <c r="AM97" s="14"/>
      <c r="AN97" s="14"/>
      <c r="AO97" s="17">
        <f t="shared" ref="AO97:AO101" si="108">SUM(AL97:AN97)</f>
        <v>0</v>
      </c>
      <c r="AP97" s="13"/>
      <c r="AQ97" s="14"/>
      <c r="AR97" s="14"/>
      <c r="AS97" s="17">
        <f t="shared" ref="AS97:AS101" si="109">SUM(AP97:AR97)</f>
        <v>0</v>
      </c>
      <c r="AU97">
        <f t="shared" si="45"/>
        <v>24</v>
      </c>
    </row>
    <row r="98" spans="2:47" x14ac:dyDescent="0.25">
      <c r="B98" t="s">
        <v>42</v>
      </c>
      <c r="C98" t="s">
        <v>67</v>
      </c>
      <c r="D98" s="28"/>
      <c r="E98" s="19">
        <v>2</v>
      </c>
      <c r="F98" s="13">
        <f t="shared" si="21"/>
        <v>12</v>
      </c>
      <c r="G98" s="14">
        <f t="shared" si="21"/>
        <v>7</v>
      </c>
      <c r="H98" s="14">
        <f t="shared" si="21"/>
        <v>17</v>
      </c>
      <c r="I98" s="17">
        <f t="shared" si="98"/>
        <v>36</v>
      </c>
      <c r="J98" s="13">
        <f t="shared" si="22"/>
        <v>2</v>
      </c>
      <c r="K98" s="14">
        <f t="shared" si="22"/>
        <v>0</v>
      </c>
      <c r="L98" s="14">
        <f t="shared" si="22"/>
        <v>5</v>
      </c>
      <c r="M98" s="17">
        <f t="shared" si="99"/>
        <v>7</v>
      </c>
      <c r="N98" s="13">
        <f t="shared" si="23"/>
        <v>0</v>
      </c>
      <c r="O98" s="14">
        <f t="shared" si="23"/>
        <v>0</v>
      </c>
      <c r="P98" s="14">
        <f t="shared" si="23"/>
        <v>0</v>
      </c>
      <c r="Q98" s="17">
        <f t="shared" si="100"/>
        <v>0</v>
      </c>
      <c r="R98" s="13">
        <f t="shared" si="24"/>
        <v>0</v>
      </c>
      <c r="S98" s="14">
        <f t="shared" si="24"/>
        <v>0</v>
      </c>
      <c r="T98" s="14">
        <f t="shared" si="24"/>
        <v>0</v>
      </c>
      <c r="U98" s="17">
        <f t="shared" si="101"/>
        <v>0</v>
      </c>
      <c r="V98" s="13">
        <f t="shared" si="25"/>
        <v>0</v>
      </c>
      <c r="W98" s="14">
        <f t="shared" si="25"/>
        <v>0</v>
      </c>
      <c r="X98" s="14">
        <f t="shared" si="25"/>
        <v>0</v>
      </c>
      <c r="Y98" s="17">
        <f t="shared" si="102"/>
        <v>0</v>
      </c>
      <c r="Z98" s="13">
        <f t="shared" si="26"/>
        <v>0</v>
      </c>
      <c r="AA98" s="14">
        <f t="shared" si="26"/>
        <v>0</v>
      </c>
      <c r="AB98" s="14">
        <f t="shared" si="26"/>
        <v>0</v>
      </c>
      <c r="AC98" s="17">
        <f t="shared" si="103"/>
        <v>0</v>
      </c>
      <c r="AD98" s="13">
        <f t="shared" ref="AD98:AF98" si="110">RANK(AD64,AD$38:AD$67,1)-1</f>
        <v>0</v>
      </c>
      <c r="AE98" s="14">
        <f t="shared" si="110"/>
        <v>0</v>
      </c>
      <c r="AF98" s="14">
        <f t="shared" si="110"/>
        <v>0</v>
      </c>
      <c r="AG98" s="17">
        <f t="shared" si="105"/>
        <v>0</v>
      </c>
      <c r="AH98" s="13">
        <f t="shared" ref="AH98:AJ98" si="111">RANK(AH64,AH$38:AH$67,1)-1</f>
        <v>0</v>
      </c>
      <c r="AI98" s="14">
        <f t="shared" si="111"/>
        <v>0</v>
      </c>
      <c r="AJ98" s="14">
        <f t="shared" si="111"/>
        <v>0</v>
      </c>
      <c r="AK98" s="17">
        <f t="shared" si="107"/>
        <v>0</v>
      </c>
      <c r="AL98" s="13"/>
      <c r="AM98" s="14"/>
      <c r="AN98" s="14"/>
      <c r="AO98" s="17">
        <f t="shared" si="108"/>
        <v>0</v>
      </c>
      <c r="AP98" s="13"/>
      <c r="AQ98" s="14"/>
      <c r="AR98" s="14"/>
      <c r="AS98" s="17">
        <f t="shared" si="109"/>
        <v>0</v>
      </c>
      <c r="AU98">
        <v>6</v>
      </c>
    </row>
    <row r="99" spans="2:47" x14ac:dyDescent="0.25">
      <c r="B99" t="s">
        <v>39</v>
      </c>
      <c r="C99" t="s">
        <v>63</v>
      </c>
      <c r="D99" s="28"/>
      <c r="E99" s="19">
        <v>34</v>
      </c>
      <c r="F99" s="13">
        <f t="shared" si="21"/>
        <v>0</v>
      </c>
      <c r="G99" s="14">
        <f t="shared" si="21"/>
        <v>5</v>
      </c>
      <c r="H99" s="14">
        <f t="shared" si="21"/>
        <v>3</v>
      </c>
      <c r="I99" s="17">
        <f t="shared" si="98"/>
        <v>8</v>
      </c>
      <c r="J99" s="13">
        <f t="shared" si="22"/>
        <v>28</v>
      </c>
      <c r="K99" s="14">
        <f t="shared" si="22"/>
        <v>7</v>
      </c>
      <c r="L99" s="14">
        <f t="shared" si="22"/>
        <v>14</v>
      </c>
      <c r="M99" s="17">
        <f t="shared" si="99"/>
        <v>49</v>
      </c>
      <c r="N99" s="13">
        <f t="shared" si="23"/>
        <v>11</v>
      </c>
      <c r="O99" s="14">
        <f t="shared" si="23"/>
        <v>19</v>
      </c>
      <c r="P99" s="14">
        <f t="shared" si="23"/>
        <v>8</v>
      </c>
      <c r="Q99" s="17">
        <f t="shared" si="100"/>
        <v>38</v>
      </c>
      <c r="R99" s="13">
        <f t="shared" si="24"/>
        <v>22</v>
      </c>
      <c r="S99" s="14">
        <f t="shared" si="24"/>
        <v>14</v>
      </c>
      <c r="T99" s="14">
        <f t="shared" si="24"/>
        <v>4</v>
      </c>
      <c r="U99" s="17">
        <f t="shared" si="101"/>
        <v>40</v>
      </c>
      <c r="V99" s="13">
        <f t="shared" si="25"/>
        <v>1</v>
      </c>
      <c r="W99" s="14">
        <f t="shared" si="25"/>
        <v>10</v>
      </c>
      <c r="X99" s="14">
        <f t="shared" si="25"/>
        <v>12</v>
      </c>
      <c r="Y99" s="17">
        <f t="shared" si="102"/>
        <v>23</v>
      </c>
      <c r="Z99" s="13">
        <f t="shared" si="26"/>
        <v>8</v>
      </c>
      <c r="AA99" s="14">
        <f t="shared" si="26"/>
        <v>25</v>
      </c>
      <c r="AB99" s="14">
        <f t="shared" si="26"/>
        <v>18</v>
      </c>
      <c r="AC99" s="17">
        <f t="shared" si="103"/>
        <v>51</v>
      </c>
      <c r="AD99" s="13">
        <f t="shared" ref="AD99:AF99" si="112">RANK(AD65,AD$38:AD$67,1)-1</f>
        <v>3</v>
      </c>
      <c r="AE99" s="14">
        <f t="shared" si="112"/>
        <v>20</v>
      </c>
      <c r="AF99" s="14">
        <f t="shared" si="112"/>
        <v>18</v>
      </c>
      <c r="AG99" s="17">
        <f t="shared" si="105"/>
        <v>41</v>
      </c>
      <c r="AH99" s="13">
        <f t="shared" ref="AH99:AJ99" si="113">RANK(AH65,AH$38:AH$67,1)-1</f>
        <v>5</v>
      </c>
      <c r="AI99" s="14">
        <f t="shared" si="113"/>
        <v>14</v>
      </c>
      <c r="AJ99" s="14">
        <f t="shared" si="113"/>
        <v>6</v>
      </c>
      <c r="AK99" s="17">
        <f t="shared" si="107"/>
        <v>25</v>
      </c>
      <c r="AL99" s="13"/>
      <c r="AM99" s="14"/>
      <c r="AN99" s="14"/>
      <c r="AO99" s="17">
        <f t="shared" si="108"/>
        <v>0</v>
      </c>
      <c r="AP99" s="13"/>
      <c r="AQ99" s="14"/>
      <c r="AR99" s="14"/>
      <c r="AS99" s="17">
        <f t="shared" si="109"/>
        <v>0</v>
      </c>
      <c r="AU99">
        <f t="shared" si="45"/>
        <v>24</v>
      </c>
    </row>
    <row r="100" spans="2:47" x14ac:dyDescent="0.25">
      <c r="B100" t="s">
        <v>43</v>
      </c>
      <c r="C100" t="s">
        <v>63</v>
      </c>
      <c r="D100" s="28"/>
      <c r="E100" s="19">
        <v>82</v>
      </c>
      <c r="F100" s="13">
        <f t="shared" si="21"/>
        <v>17</v>
      </c>
      <c r="G100" s="14">
        <f t="shared" si="21"/>
        <v>28</v>
      </c>
      <c r="H100" s="14">
        <f t="shared" si="21"/>
        <v>15</v>
      </c>
      <c r="I100" s="17">
        <f t="shared" si="98"/>
        <v>60</v>
      </c>
      <c r="J100" s="13">
        <f t="shared" si="22"/>
        <v>10</v>
      </c>
      <c r="K100" s="14">
        <f t="shared" si="22"/>
        <v>25</v>
      </c>
      <c r="L100" s="14">
        <f t="shared" si="22"/>
        <v>16</v>
      </c>
      <c r="M100" s="17">
        <f t="shared" si="99"/>
        <v>51</v>
      </c>
      <c r="N100" s="13">
        <f t="shared" si="23"/>
        <v>22</v>
      </c>
      <c r="O100" s="14">
        <f t="shared" si="23"/>
        <v>20</v>
      </c>
      <c r="P100" s="14">
        <f t="shared" si="23"/>
        <v>25</v>
      </c>
      <c r="Q100" s="17">
        <f t="shared" si="100"/>
        <v>67</v>
      </c>
      <c r="R100" s="13">
        <f t="shared" si="24"/>
        <v>19</v>
      </c>
      <c r="S100" s="14">
        <f t="shared" si="24"/>
        <v>4</v>
      </c>
      <c r="T100" s="14">
        <f t="shared" si="24"/>
        <v>13</v>
      </c>
      <c r="U100" s="17">
        <f t="shared" si="101"/>
        <v>36</v>
      </c>
      <c r="V100" s="13">
        <f t="shared" si="25"/>
        <v>14</v>
      </c>
      <c r="W100" s="14">
        <f t="shared" si="25"/>
        <v>17</v>
      </c>
      <c r="X100" s="14">
        <f t="shared" si="25"/>
        <v>19</v>
      </c>
      <c r="Y100" s="17">
        <f t="shared" si="102"/>
        <v>50</v>
      </c>
      <c r="Z100" s="13">
        <f t="shared" si="26"/>
        <v>19</v>
      </c>
      <c r="AA100" s="14">
        <f t="shared" si="26"/>
        <v>9</v>
      </c>
      <c r="AB100" s="14">
        <f t="shared" si="26"/>
        <v>27</v>
      </c>
      <c r="AC100" s="17">
        <f t="shared" si="103"/>
        <v>55</v>
      </c>
      <c r="AD100" s="13">
        <f t="shared" ref="AD100:AF100" si="114">RANK(AD66,AD$38:AD$67,1)-1</f>
        <v>18</v>
      </c>
      <c r="AE100" s="14">
        <f t="shared" si="114"/>
        <v>29</v>
      </c>
      <c r="AF100" s="14">
        <f t="shared" si="114"/>
        <v>18</v>
      </c>
      <c r="AG100" s="17">
        <f t="shared" si="105"/>
        <v>65</v>
      </c>
      <c r="AH100" s="13">
        <f t="shared" ref="AH100:AJ100" si="115">RANK(AH66,AH$38:AH$67,1)-1</f>
        <v>13</v>
      </c>
      <c r="AI100" s="14">
        <f t="shared" si="115"/>
        <v>18</v>
      </c>
      <c r="AJ100" s="14">
        <f t="shared" si="115"/>
        <v>17</v>
      </c>
      <c r="AK100" s="17">
        <f t="shared" si="107"/>
        <v>48</v>
      </c>
      <c r="AL100" s="13"/>
      <c r="AM100" s="14"/>
      <c r="AN100" s="14"/>
      <c r="AO100" s="17">
        <f t="shared" si="108"/>
        <v>0</v>
      </c>
      <c r="AP100" s="13"/>
      <c r="AQ100" s="14"/>
      <c r="AR100" s="14"/>
      <c r="AS100" s="17">
        <f t="shared" si="109"/>
        <v>0</v>
      </c>
      <c r="AU100">
        <f t="shared" si="45"/>
        <v>24</v>
      </c>
    </row>
    <row r="101" spans="2:47" x14ac:dyDescent="0.25">
      <c r="B101" t="s">
        <v>26</v>
      </c>
      <c r="C101" t="s">
        <v>64</v>
      </c>
      <c r="D101" s="28"/>
      <c r="E101" s="19">
        <v>4</v>
      </c>
      <c r="F101" s="15">
        <f t="shared" si="21"/>
        <v>16</v>
      </c>
      <c r="G101" s="4">
        <f t="shared" si="21"/>
        <v>19</v>
      </c>
      <c r="H101" s="4">
        <f t="shared" si="21"/>
        <v>0</v>
      </c>
      <c r="I101" s="18">
        <f t="shared" si="98"/>
        <v>35</v>
      </c>
      <c r="J101" s="15">
        <f t="shared" si="22"/>
        <v>18</v>
      </c>
      <c r="K101" s="4">
        <f t="shared" si="22"/>
        <v>4</v>
      </c>
      <c r="L101" s="4">
        <f t="shared" si="22"/>
        <v>7</v>
      </c>
      <c r="M101" s="18">
        <f t="shared" si="99"/>
        <v>29</v>
      </c>
      <c r="N101" s="15">
        <f t="shared" si="23"/>
        <v>26</v>
      </c>
      <c r="O101" s="4">
        <f t="shared" si="23"/>
        <v>23</v>
      </c>
      <c r="P101" s="4">
        <f t="shared" si="23"/>
        <v>21</v>
      </c>
      <c r="Q101" s="18">
        <f t="shared" si="100"/>
        <v>70</v>
      </c>
      <c r="R101" s="15">
        <f t="shared" si="24"/>
        <v>10</v>
      </c>
      <c r="S101" s="4">
        <f t="shared" si="24"/>
        <v>15</v>
      </c>
      <c r="T101" s="4">
        <f t="shared" si="24"/>
        <v>20</v>
      </c>
      <c r="U101" s="18">
        <f t="shared" si="101"/>
        <v>45</v>
      </c>
      <c r="V101" s="15">
        <f t="shared" si="25"/>
        <v>16</v>
      </c>
      <c r="W101" s="23">
        <f t="shared" si="25"/>
        <v>18</v>
      </c>
      <c r="X101" s="23">
        <f t="shared" si="25"/>
        <v>5</v>
      </c>
      <c r="Y101" s="18">
        <f t="shared" si="102"/>
        <v>39</v>
      </c>
      <c r="Z101" s="15">
        <f t="shared" si="26"/>
        <v>3</v>
      </c>
      <c r="AA101" s="27">
        <f t="shared" si="26"/>
        <v>12</v>
      </c>
      <c r="AB101" s="27">
        <f t="shared" si="26"/>
        <v>5</v>
      </c>
      <c r="AC101" s="18">
        <f t="shared" si="103"/>
        <v>20</v>
      </c>
      <c r="AD101" s="15">
        <f t="shared" ref="AD101:AF101" si="116">RANK(AD67,AD$38:AD$67,1)-1</f>
        <v>28</v>
      </c>
      <c r="AE101" s="33">
        <f t="shared" si="116"/>
        <v>2</v>
      </c>
      <c r="AF101" s="33">
        <f t="shared" si="116"/>
        <v>26</v>
      </c>
      <c r="AG101" s="18">
        <f t="shared" si="105"/>
        <v>56</v>
      </c>
      <c r="AH101" s="15">
        <f t="shared" ref="AH101:AJ101" si="117">RANK(AH67,AH$38:AH$67,1)-1</f>
        <v>7</v>
      </c>
      <c r="AI101" s="33">
        <f t="shared" si="117"/>
        <v>19</v>
      </c>
      <c r="AJ101" s="33">
        <f t="shared" si="117"/>
        <v>11</v>
      </c>
      <c r="AK101" s="18">
        <f t="shared" si="107"/>
        <v>37</v>
      </c>
      <c r="AL101" s="15"/>
      <c r="AM101" s="4"/>
      <c r="AN101" s="4"/>
      <c r="AO101" s="18">
        <f t="shared" si="108"/>
        <v>0</v>
      </c>
      <c r="AP101" s="15"/>
      <c r="AQ101" s="4"/>
      <c r="AR101" s="4"/>
      <c r="AS101" s="18">
        <f t="shared" si="109"/>
        <v>0</v>
      </c>
      <c r="AU101">
        <f t="shared" si="45"/>
        <v>24</v>
      </c>
    </row>
    <row r="106" spans="2:47" hidden="1" x14ac:dyDescent="0.25">
      <c r="B106" s="7" t="s">
        <v>12</v>
      </c>
      <c r="C106" s="7" t="s">
        <v>11</v>
      </c>
      <c r="D106" s="6" t="s">
        <v>72</v>
      </c>
      <c r="E106" s="7" t="s">
        <v>70</v>
      </c>
      <c r="F106" s="7" t="s">
        <v>71</v>
      </c>
    </row>
    <row r="107" spans="2:47" hidden="1" x14ac:dyDescent="0.25">
      <c r="B107" s="8" t="s">
        <v>17</v>
      </c>
      <c r="C107" s="8" t="s">
        <v>44</v>
      </c>
      <c r="D107" s="5" t="str">
        <f>B107&amp;C107</f>
        <v>ColinAmes</v>
      </c>
      <c r="E107" s="8">
        <f t="shared" ref="E107:E136" si="118">I72+M72+Q72+U72+Y72+AC72+AG72+AK72+AO72+AS72+AU72</f>
        <v>434</v>
      </c>
      <c r="F107" s="8">
        <f t="shared" ref="F107:F136" si="119">RANK(E107,$E$107:$E$136,0)</f>
        <v>6</v>
      </c>
    </row>
    <row r="108" spans="2:47" hidden="1" x14ac:dyDescent="0.25">
      <c r="B108" s="8" t="s">
        <v>18</v>
      </c>
      <c r="C108" s="8" t="s">
        <v>45</v>
      </c>
      <c r="D108" s="5" t="str">
        <f t="shared" ref="D108:D136" si="120">B108&amp;C108</f>
        <v>NickDecesaro</v>
      </c>
      <c r="E108" s="8">
        <f t="shared" si="118"/>
        <v>372</v>
      </c>
      <c r="F108" s="8">
        <f t="shared" si="119"/>
        <v>15</v>
      </c>
    </row>
    <row r="109" spans="2:47" hidden="1" x14ac:dyDescent="0.25">
      <c r="B109" s="8" t="s">
        <v>19</v>
      </c>
      <c r="C109" s="8" t="s">
        <v>46</v>
      </c>
      <c r="D109" s="5" t="str">
        <f t="shared" si="120"/>
        <v>SamKanb</v>
      </c>
      <c r="E109" s="8">
        <f t="shared" si="118"/>
        <v>208</v>
      </c>
      <c r="F109" s="8">
        <f t="shared" si="119"/>
        <v>28</v>
      </c>
    </row>
    <row r="110" spans="2:47" hidden="1" x14ac:dyDescent="0.25">
      <c r="B110" s="8" t="s">
        <v>20</v>
      </c>
      <c r="C110" s="8" t="s">
        <v>47</v>
      </c>
      <c r="D110" s="5" t="str">
        <f t="shared" si="120"/>
        <v>CliffNims</v>
      </c>
      <c r="E110" s="8">
        <f t="shared" si="118"/>
        <v>357</v>
      </c>
      <c r="F110" s="8">
        <f t="shared" si="119"/>
        <v>18</v>
      </c>
    </row>
    <row r="111" spans="2:47" hidden="1" x14ac:dyDescent="0.25">
      <c r="B111" s="8" t="s">
        <v>21</v>
      </c>
      <c r="C111" s="8" t="s">
        <v>47</v>
      </c>
      <c r="D111" s="5" t="str">
        <f t="shared" si="120"/>
        <v>RichNims</v>
      </c>
      <c r="E111" s="8">
        <f t="shared" si="118"/>
        <v>428</v>
      </c>
      <c r="F111" s="8">
        <f t="shared" si="119"/>
        <v>7</v>
      </c>
    </row>
    <row r="112" spans="2:47" hidden="1" x14ac:dyDescent="0.25">
      <c r="B112" s="8" t="s">
        <v>22</v>
      </c>
      <c r="C112" s="8" t="s">
        <v>48</v>
      </c>
      <c r="D112" s="5" t="str">
        <f t="shared" si="120"/>
        <v>SherryDeckson</v>
      </c>
      <c r="E112" s="8">
        <f t="shared" si="118"/>
        <v>356</v>
      </c>
      <c r="F112" s="8">
        <f t="shared" si="119"/>
        <v>19</v>
      </c>
    </row>
    <row r="113" spans="2:6" hidden="1" x14ac:dyDescent="0.25">
      <c r="B113" s="8" t="s">
        <v>23</v>
      </c>
      <c r="C113" s="8" t="s">
        <v>49</v>
      </c>
      <c r="D113" s="5" t="str">
        <f t="shared" si="120"/>
        <v>LaurenScalise</v>
      </c>
      <c r="E113" s="8">
        <f t="shared" si="118"/>
        <v>414</v>
      </c>
      <c r="F113" s="8">
        <f t="shared" si="119"/>
        <v>10</v>
      </c>
    </row>
    <row r="114" spans="2:6" hidden="1" x14ac:dyDescent="0.25">
      <c r="B114" s="8" t="s">
        <v>24</v>
      </c>
      <c r="C114" s="8" t="s">
        <v>49</v>
      </c>
      <c r="D114" s="5" t="str">
        <f t="shared" si="120"/>
        <v>LarryScalise</v>
      </c>
      <c r="E114" s="8">
        <f t="shared" si="118"/>
        <v>418</v>
      </c>
      <c r="F114" s="8">
        <f t="shared" si="119"/>
        <v>9</v>
      </c>
    </row>
    <row r="115" spans="2:6" hidden="1" x14ac:dyDescent="0.25">
      <c r="B115" s="8" t="s">
        <v>41</v>
      </c>
      <c r="C115" s="8" t="s">
        <v>50</v>
      </c>
      <c r="D115" s="5" t="str">
        <f t="shared" si="120"/>
        <v>ShawnNorton</v>
      </c>
      <c r="E115" s="8">
        <f t="shared" si="118"/>
        <v>513</v>
      </c>
      <c r="F115" s="8">
        <f t="shared" si="119"/>
        <v>2</v>
      </c>
    </row>
    <row r="116" spans="2:6" hidden="1" x14ac:dyDescent="0.25">
      <c r="B116" s="8" t="s">
        <v>25</v>
      </c>
      <c r="C116" s="8" t="s">
        <v>51</v>
      </c>
      <c r="D116" s="5" t="str">
        <f t="shared" si="120"/>
        <v>KarlaTesta</v>
      </c>
      <c r="E116" s="8">
        <f t="shared" si="118"/>
        <v>311</v>
      </c>
      <c r="F116" s="8">
        <f t="shared" si="119"/>
        <v>24</v>
      </c>
    </row>
    <row r="117" spans="2:6" hidden="1" x14ac:dyDescent="0.25">
      <c r="B117" s="8" t="s">
        <v>26</v>
      </c>
      <c r="C117" s="8" t="s">
        <v>52</v>
      </c>
      <c r="D117" s="5" t="str">
        <f t="shared" si="120"/>
        <v>MattKuna</v>
      </c>
      <c r="E117" s="8">
        <f t="shared" si="118"/>
        <v>536</v>
      </c>
      <c r="F117" s="8">
        <f t="shared" si="119"/>
        <v>1</v>
      </c>
    </row>
    <row r="118" spans="2:6" hidden="1" x14ac:dyDescent="0.25">
      <c r="B118" s="8" t="s">
        <v>26</v>
      </c>
      <c r="C118" s="8" t="s">
        <v>53</v>
      </c>
      <c r="D118" s="5" t="str">
        <f t="shared" si="120"/>
        <v>MattKeys</v>
      </c>
      <c r="E118" s="8">
        <f t="shared" si="118"/>
        <v>285</v>
      </c>
      <c r="F118" s="8">
        <f t="shared" si="119"/>
        <v>27</v>
      </c>
    </row>
    <row r="119" spans="2:6" hidden="1" x14ac:dyDescent="0.25">
      <c r="B119" s="8" t="s">
        <v>27</v>
      </c>
      <c r="C119" s="8" t="s">
        <v>54</v>
      </c>
      <c r="D119" s="5" t="str">
        <f t="shared" si="120"/>
        <v>ToddManke</v>
      </c>
      <c r="E119" s="8">
        <f t="shared" si="118"/>
        <v>367</v>
      </c>
      <c r="F119" s="8">
        <f t="shared" si="119"/>
        <v>17</v>
      </c>
    </row>
    <row r="120" spans="2:6" hidden="1" x14ac:dyDescent="0.25">
      <c r="B120" s="8" t="s">
        <v>28</v>
      </c>
      <c r="C120" s="8" t="s">
        <v>55</v>
      </c>
      <c r="D120" s="5" t="str">
        <f t="shared" si="120"/>
        <v>RyanCrandall</v>
      </c>
      <c r="E120" s="8">
        <f t="shared" si="118"/>
        <v>404</v>
      </c>
      <c r="F120" s="8">
        <f t="shared" si="119"/>
        <v>12</v>
      </c>
    </row>
    <row r="121" spans="2:6" hidden="1" x14ac:dyDescent="0.25">
      <c r="B121" s="8" t="s">
        <v>29</v>
      </c>
      <c r="C121" s="8" t="s">
        <v>65</v>
      </c>
      <c r="D121" s="5" t="str">
        <f t="shared" si="120"/>
        <v>DevinHolzmann</v>
      </c>
      <c r="E121" s="8">
        <f t="shared" si="118"/>
        <v>473</v>
      </c>
      <c r="F121" s="8">
        <f t="shared" si="119"/>
        <v>4</v>
      </c>
    </row>
    <row r="122" spans="2:6" hidden="1" x14ac:dyDescent="0.25">
      <c r="B122" s="8" t="s">
        <v>30</v>
      </c>
      <c r="C122" s="8" t="s">
        <v>65</v>
      </c>
      <c r="D122" s="5" t="str">
        <f t="shared" si="120"/>
        <v>DerekHolzmann</v>
      </c>
      <c r="E122" s="8">
        <f t="shared" si="118"/>
        <v>388</v>
      </c>
      <c r="F122" s="8">
        <f t="shared" si="119"/>
        <v>14</v>
      </c>
    </row>
    <row r="123" spans="2:6" hidden="1" x14ac:dyDescent="0.25">
      <c r="B123" s="8" t="s">
        <v>31</v>
      </c>
      <c r="C123" s="8" t="s">
        <v>56</v>
      </c>
      <c r="D123" s="5" t="str">
        <f t="shared" si="120"/>
        <v>JoshHartnett</v>
      </c>
      <c r="E123" s="8">
        <f t="shared" si="118"/>
        <v>372</v>
      </c>
      <c r="F123" s="8">
        <f t="shared" si="119"/>
        <v>15</v>
      </c>
    </row>
    <row r="124" spans="2:6" hidden="1" x14ac:dyDescent="0.25">
      <c r="B124" s="8" t="s">
        <v>32</v>
      </c>
      <c r="C124" s="8" t="s">
        <v>57</v>
      </c>
      <c r="D124" s="5" t="str">
        <f t="shared" si="120"/>
        <v>BrianSmith</v>
      </c>
      <c r="E124" s="8">
        <f t="shared" si="118"/>
        <v>336</v>
      </c>
      <c r="F124" s="8">
        <f t="shared" si="119"/>
        <v>21</v>
      </c>
    </row>
    <row r="125" spans="2:6" hidden="1" x14ac:dyDescent="0.25">
      <c r="B125" s="8" t="s">
        <v>40</v>
      </c>
      <c r="C125" s="8" t="s">
        <v>58</v>
      </c>
      <c r="D125" s="5" t="str">
        <f t="shared" si="120"/>
        <v>BrandonKhan-Dass</v>
      </c>
      <c r="E125" s="8">
        <f t="shared" si="118"/>
        <v>406</v>
      </c>
      <c r="F125" s="8">
        <f t="shared" si="119"/>
        <v>11</v>
      </c>
    </row>
    <row r="126" spans="2:6" hidden="1" x14ac:dyDescent="0.25">
      <c r="B126" s="8" t="s">
        <v>33</v>
      </c>
      <c r="C126" s="8" t="s">
        <v>59</v>
      </c>
      <c r="D126" s="5" t="str">
        <f t="shared" si="120"/>
        <v>BlakePersons</v>
      </c>
      <c r="E126" s="8">
        <f t="shared" si="118"/>
        <v>501</v>
      </c>
      <c r="F126" s="8">
        <f t="shared" si="119"/>
        <v>3</v>
      </c>
    </row>
    <row r="127" spans="2:6" hidden="1" x14ac:dyDescent="0.25">
      <c r="B127" s="8" t="s">
        <v>41</v>
      </c>
      <c r="C127" s="8" t="s">
        <v>60</v>
      </c>
      <c r="D127" s="5" t="str">
        <f t="shared" si="120"/>
        <v>ShawnMorris</v>
      </c>
      <c r="E127" s="8">
        <f t="shared" si="118"/>
        <v>318</v>
      </c>
      <c r="F127" s="8">
        <f t="shared" si="119"/>
        <v>23</v>
      </c>
    </row>
    <row r="128" spans="2:6" hidden="1" x14ac:dyDescent="0.25">
      <c r="B128" s="8" t="s">
        <v>34</v>
      </c>
      <c r="C128" s="8" t="s">
        <v>61</v>
      </c>
      <c r="D128" s="5" t="str">
        <f t="shared" si="120"/>
        <v>JamesRogers</v>
      </c>
      <c r="E128" s="8">
        <f t="shared" si="118"/>
        <v>394</v>
      </c>
      <c r="F128" s="8">
        <f t="shared" si="119"/>
        <v>13</v>
      </c>
    </row>
    <row r="129" spans="2:6" hidden="1" x14ac:dyDescent="0.25">
      <c r="B129" s="8" t="s">
        <v>35</v>
      </c>
      <c r="C129" s="8" t="s">
        <v>62</v>
      </c>
      <c r="D129" s="5" t="str">
        <f t="shared" si="120"/>
        <v>BillPecucci</v>
      </c>
      <c r="E129" s="8">
        <f t="shared" si="118"/>
        <v>189</v>
      </c>
      <c r="F129" s="8">
        <f t="shared" si="119"/>
        <v>29</v>
      </c>
    </row>
    <row r="130" spans="2:6" hidden="1" x14ac:dyDescent="0.25">
      <c r="B130" s="8" t="s">
        <v>36</v>
      </c>
      <c r="C130" s="8" t="s">
        <v>66</v>
      </c>
      <c r="D130" s="5" t="str">
        <f t="shared" si="120"/>
        <v>DonFaje</v>
      </c>
      <c r="E130" s="8">
        <f t="shared" si="118"/>
        <v>309</v>
      </c>
      <c r="F130" s="8">
        <f t="shared" si="119"/>
        <v>25</v>
      </c>
    </row>
    <row r="131" spans="2:6" hidden="1" x14ac:dyDescent="0.25">
      <c r="B131" s="8" t="s">
        <v>37</v>
      </c>
      <c r="C131" s="8" t="s">
        <v>66</v>
      </c>
      <c r="D131" s="5" t="str">
        <f t="shared" si="120"/>
        <v>MaryFaje</v>
      </c>
      <c r="E131" s="8">
        <f t="shared" si="118"/>
        <v>335</v>
      </c>
      <c r="F131" s="8">
        <f t="shared" si="119"/>
        <v>22</v>
      </c>
    </row>
    <row r="132" spans="2:6" hidden="1" x14ac:dyDescent="0.25">
      <c r="B132" s="8" t="s">
        <v>38</v>
      </c>
      <c r="C132" s="8" t="s">
        <v>66</v>
      </c>
      <c r="D132" s="5" t="str">
        <f t="shared" si="120"/>
        <v>PatrickFaje</v>
      </c>
      <c r="E132" s="8">
        <f t="shared" si="118"/>
        <v>419</v>
      </c>
      <c r="F132" s="8">
        <f t="shared" si="119"/>
        <v>8</v>
      </c>
    </row>
    <row r="133" spans="2:6" hidden="1" x14ac:dyDescent="0.25">
      <c r="B133" s="8" t="s">
        <v>42</v>
      </c>
      <c r="C133" s="8" t="s">
        <v>67</v>
      </c>
      <c r="D133" s="5" t="str">
        <f t="shared" si="120"/>
        <v>TomDawson</v>
      </c>
      <c r="E133" s="8">
        <f t="shared" si="118"/>
        <v>49</v>
      </c>
      <c r="F133" s="8">
        <f t="shared" si="119"/>
        <v>30</v>
      </c>
    </row>
    <row r="134" spans="2:6" hidden="1" x14ac:dyDescent="0.25">
      <c r="B134" s="8" t="s">
        <v>39</v>
      </c>
      <c r="C134" s="8" t="s">
        <v>63</v>
      </c>
      <c r="D134" s="5" t="str">
        <f t="shared" si="120"/>
        <v>GregChrisman</v>
      </c>
      <c r="E134" s="8">
        <f t="shared" si="118"/>
        <v>299</v>
      </c>
      <c r="F134" s="8">
        <f t="shared" si="119"/>
        <v>26</v>
      </c>
    </row>
    <row r="135" spans="2:6" hidden="1" x14ac:dyDescent="0.25">
      <c r="B135" s="8" t="s">
        <v>43</v>
      </c>
      <c r="C135" s="8" t="s">
        <v>63</v>
      </c>
      <c r="D135" s="5" t="str">
        <f t="shared" si="120"/>
        <v>VeronicaChrisman</v>
      </c>
      <c r="E135" s="8">
        <f t="shared" si="118"/>
        <v>456</v>
      </c>
      <c r="F135" s="8">
        <f t="shared" si="119"/>
        <v>5</v>
      </c>
    </row>
    <row r="136" spans="2:6" hidden="1" x14ac:dyDescent="0.25">
      <c r="B136" s="8" t="s">
        <v>26</v>
      </c>
      <c r="C136" s="8" t="s">
        <v>64</v>
      </c>
      <c r="D136" s="5" t="str">
        <f t="shared" si="120"/>
        <v>MattCizowski</v>
      </c>
      <c r="E136" s="8">
        <f t="shared" si="118"/>
        <v>355</v>
      </c>
      <c r="F136" s="8">
        <f t="shared" si="119"/>
        <v>20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AD70:AG70"/>
    <mergeCell ref="AH70:AK70"/>
    <mergeCell ref="AL70:AO70"/>
    <mergeCell ref="AP70:AS70"/>
    <mergeCell ref="AD36:AG36"/>
    <mergeCell ref="AH36:AK36"/>
    <mergeCell ref="AL36:AO36"/>
    <mergeCell ref="AP36:AS36"/>
    <mergeCell ref="Z36:AC36"/>
    <mergeCell ref="Z70:AC70"/>
    <mergeCell ref="F36:I36"/>
    <mergeCell ref="J36:M36"/>
    <mergeCell ref="N36:Q36"/>
    <mergeCell ref="R36:U36"/>
    <mergeCell ref="V36:Y36"/>
    <mergeCell ref="F70:I70"/>
    <mergeCell ref="J70:M70"/>
    <mergeCell ref="N70:Q70"/>
    <mergeCell ref="R70:U70"/>
    <mergeCell ref="V70:Y70"/>
  </mergeCells>
  <pageMargins left="0.7" right="0.7" top="0.75" bottom="0.75" header="0.3" footer="0.3"/>
  <pageSetup orientation="portrait" r:id="rId1"/>
  <ignoredErrors>
    <ignoredError sqref="I38:I67" formulaRange="1"/>
    <ignoredError sqref="I72:I101 M72:M101 Q72:Q1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FE51-3316-4EC9-881D-B742C3F195ED}">
  <dimension ref="A1:AU136"/>
  <sheetViews>
    <sheetView topLeftCell="B28" workbookViewId="0">
      <selection activeCell="AP74" sqref="AP74"/>
    </sheetView>
  </sheetViews>
  <sheetFormatPr defaultRowHeight="15" outlineLevelCol="1" x14ac:dyDescent="0.25"/>
  <cols>
    <col min="1" max="1" width="8.7109375" hidden="1" customWidth="1"/>
    <col min="2" max="2" width="10.5703125" customWidth="1"/>
    <col min="3" max="3" width="13.42578125" customWidth="1"/>
    <col min="4" max="4" width="9" customWidth="1"/>
    <col min="5" max="5" width="9.140625" customWidth="1"/>
    <col min="6" max="17" width="9.140625" hidden="1" customWidth="1" outlineLevel="1"/>
    <col min="18" max="25" width="8.7109375" hidden="1" customWidth="1" outlineLevel="1"/>
    <col min="26" max="26" width="8.7109375" hidden="1" customWidth="1" collapsed="1"/>
    <col min="27" max="29" width="8.7109375" hidden="1" customWidth="1"/>
    <col min="30" max="30" width="0" hidden="1" customWidth="1" collapsed="1"/>
    <col min="31" max="33" width="0" hidden="1" customWidth="1"/>
  </cols>
  <sheetData>
    <row r="1" spans="1:5" x14ac:dyDescent="0.25">
      <c r="A1" s="3"/>
      <c r="B1" s="3" t="s">
        <v>124</v>
      </c>
    </row>
    <row r="3" spans="1:5" x14ac:dyDescent="0.25">
      <c r="A3" s="9" t="s">
        <v>72</v>
      </c>
      <c r="B3" s="4" t="s">
        <v>12</v>
      </c>
      <c r="C3" s="4" t="s">
        <v>11</v>
      </c>
      <c r="D3" s="4" t="s">
        <v>70</v>
      </c>
      <c r="E3" s="20" t="s">
        <v>71</v>
      </c>
    </row>
    <row r="4" spans="1:5" x14ac:dyDescent="0.25">
      <c r="A4" s="9" t="str">
        <f>B4&amp;C4</f>
        <v>SamPhistry</v>
      </c>
      <c r="B4" t="s">
        <v>19</v>
      </c>
      <c r="C4" t="s">
        <v>115</v>
      </c>
      <c r="D4">
        <f>VLOOKUP(A4,$D$107:$F$136,2,FALSE)</f>
        <v>584</v>
      </c>
      <c r="E4" s="21">
        <f>VLOOKUP(A4,$D$107:$F$136,3,FALSE)</f>
        <v>1</v>
      </c>
    </row>
    <row r="5" spans="1:5" x14ac:dyDescent="0.25">
      <c r="A5" s="9" t="str">
        <f t="shared" ref="A5:A33" si="0">B5&amp;C5</f>
        <v>LeeTippett</v>
      </c>
      <c r="B5" t="s">
        <v>123</v>
      </c>
      <c r="C5" t="s">
        <v>92</v>
      </c>
      <c r="D5">
        <f>VLOOKUP(A5,$D$107:$F$136,2,FALSE)</f>
        <v>548</v>
      </c>
      <c r="E5" s="21">
        <f>VLOOKUP(A5,$D$107:$F$136,3,FALSE)</f>
        <v>2</v>
      </c>
    </row>
    <row r="6" spans="1:5" x14ac:dyDescent="0.25">
      <c r="A6" s="9" t="str">
        <f t="shared" si="0"/>
        <v>RichiiHernandez</v>
      </c>
      <c r="B6" t="s">
        <v>80</v>
      </c>
      <c r="C6" t="s">
        <v>89</v>
      </c>
      <c r="D6">
        <f>VLOOKUP(A6,$D$107:$F$136,2,FALSE)</f>
        <v>542</v>
      </c>
      <c r="E6" s="21">
        <f>VLOOKUP(A6,$D$107:$F$136,3,FALSE)</f>
        <v>3</v>
      </c>
    </row>
    <row r="7" spans="1:5" x14ac:dyDescent="0.25">
      <c r="A7" s="9" t="str">
        <f t="shared" si="0"/>
        <v>MattHeidlauf</v>
      </c>
      <c r="B7" t="s">
        <v>26</v>
      </c>
      <c r="C7" t="s">
        <v>97</v>
      </c>
      <c r="D7">
        <f>VLOOKUP(A7,$D$107:$F$136,2,FALSE)</f>
        <v>500</v>
      </c>
      <c r="E7" s="21">
        <f>VLOOKUP(A7,$D$107:$F$136,3,FALSE)</f>
        <v>4</v>
      </c>
    </row>
    <row r="8" spans="1:5" x14ac:dyDescent="0.25">
      <c r="A8" s="9" t="str">
        <f t="shared" si="0"/>
        <v>SherriMeehan</v>
      </c>
      <c r="B8" t="s">
        <v>84</v>
      </c>
      <c r="C8" t="s">
        <v>93</v>
      </c>
      <c r="D8">
        <f>VLOOKUP(A8,$D$107:$F$136,2,FALSE)</f>
        <v>479</v>
      </c>
      <c r="E8" s="21">
        <f>VLOOKUP(A8,$D$107:$F$136,3,FALSE)</f>
        <v>5</v>
      </c>
    </row>
    <row r="9" spans="1:5" x14ac:dyDescent="0.25">
      <c r="A9" s="9" t="str">
        <f t="shared" si="0"/>
        <v>ChrissyHernandez</v>
      </c>
      <c r="B9" t="s">
        <v>79</v>
      </c>
      <c r="C9" t="s">
        <v>89</v>
      </c>
      <c r="D9">
        <f>VLOOKUP(A9,$D$107:$F$136,2,FALSE)</f>
        <v>477</v>
      </c>
      <c r="E9" s="21">
        <f>VLOOKUP(A9,$D$107:$F$136,3,FALSE)</f>
        <v>6</v>
      </c>
    </row>
    <row r="10" spans="1:5" x14ac:dyDescent="0.25">
      <c r="A10" s="9" t="str">
        <f t="shared" si="0"/>
        <v>EdHeuer</v>
      </c>
      <c r="B10" t="s">
        <v>81</v>
      </c>
      <c r="C10" t="s">
        <v>90</v>
      </c>
      <c r="D10">
        <f>VLOOKUP(A10,$D$107:$F$136,2,FALSE)</f>
        <v>461</v>
      </c>
      <c r="E10" s="21">
        <f>VLOOKUP(A10,$D$107:$F$136,3,FALSE)</f>
        <v>7</v>
      </c>
    </row>
    <row r="11" spans="1:5" x14ac:dyDescent="0.25">
      <c r="A11" s="9" t="str">
        <f t="shared" si="0"/>
        <v>JohnFlannery</v>
      </c>
      <c r="B11" t="s">
        <v>82</v>
      </c>
      <c r="C11" t="s">
        <v>91</v>
      </c>
      <c r="D11">
        <f>VLOOKUP(A11,$D$107:$F$136,2,FALSE)</f>
        <v>461</v>
      </c>
      <c r="E11" s="21">
        <f>VLOOKUP(A11,$D$107:$F$136,3,FALSE)</f>
        <v>7</v>
      </c>
    </row>
    <row r="12" spans="1:5" x14ac:dyDescent="0.25">
      <c r="A12" s="9" t="str">
        <f t="shared" si="0"/>
        <v>BrianPassanante</v>
      </c>
      <c r="B12" t="s">
        <v>32</v>
      </c>
      <c r="C12" t="s">
        <v>112</v>
      </c>
      <c r="D12">
        <f>VLOOKUP(A12,$D$107:$F$136,2,FALSE)</f>
        <v>452</v>
      </c>
      <c r="E12" s="21">
        <f>VLOOKUP(A12,$D$107:$F$136,3,FALSE)</f>
        <v>9</v>
      </c>
    </row>
    <row r="13" spans="1:5" x14ac:dyDescent="0.25">
      <c r="A13" s="9" t="str">
        <f t="shared" si="0"/>
        <v>LisaTippett</v>
      </c>
      <c r="B13" t="s">
        <v>83</v>
      </c>
      <c r="C13" t="s">
        <v>92</v>
      </c>
      <c r="D13">
        <f>VLOOKUP(A13,$D$107:$F$136,2,FALSE)</f>
        <v>449</v>
      </c>
      <c r="E13" s="21">
        <f>VLOOKUP(A13,$D$107:$F$136,3,FALSE)</f>
        <v>10</v>
      </c>
    </row>
    <row r="14" spans="1:5" x14ac:dyDescent="0.25">
      <c r="A14" s="9" t="str">
        <f t="shared" si="0"/>
        <v>StevenHeidlauf</v>
      </c>
      <c r="B14" t="s">
        <v>87</v>
      </c>
      <c r="C14" t="s">
        <v>97</v>
      </c>
      <c r="D14">
        <f>VLOOKUP(A14,$D$107:$F$136,2,FALSE)</f>
        <v>449</v>
      </c>
      <c r="E14" s="21">
        <f>VLOOKUP(A14,$D$107:$F$136,3,FALSE)</f>
        <v>10</v>
      </c>
    </row>
    <row r="15" spans="1:5" x14ac:dyDescent="0.25">
      <c r="A15" s="9" t="str">
        <f t="shared" si="0"/>
        <v>GeraldPeddy</v>
      </c>
      <c r="B15" t="s">
        <v>102</v>
      </c>
      <c r="C15" t="s">
        <v>113</v>
      </c>
      <c r="D15">
        <f>VLOOKUP(A15,$D$107:$F$136,2,FALSE)</f>
        <v>447</v>
      </c>
      <c r="E15" s="21">
        <f>VLOOKUP(A15,$D$107:$F$136,3,FALSE)</f>
        <v>12</v>
      </c>
    </row>
    <row r="16" spans="1:5" x14ac:dyDescent="0.25">
      <c r="A16" s="9" t="str">
        <f t="shared" si="0"/>
        <v>JessicaWilson</v>
      </c>
      <c r="B16" t="s">
        <v>121</v>
      </c>
      <c r="C16" t="s">
        <v>117</v>
      </c>
      <c r="D16">
        <f>VLOOKUP(A16,$D$107:$F$136,2,FALSE)</f>
        <v>444</v>
      </c>
      <c r="E16" s="21">
        <f>VLOOKUP(A16,$D$107:$F$136,3,FALSE)</f>
        <v>13</v>
      </c>
    </row>
    <row r="17" spans="1:5" x14ac:dyDescent="0.25">
      <c r="A17" s="9" t="str">
        <f t="shared" si="0"/>
        <v>NickCaruso</v>
      </c>
      <c r="B17" t="s">
        <v>18</v>
      </c>
      <c r="C17" t="s">
        <v>94</v>
      </c>
      <c r="D17">
        <f>VLOOKUP(A17,$D$107:$F$136,2,FALSE)</f>
        <v>442</v>
      </c>
      <c r="E17" s="21">
        <f>VLOOKUP(A17,$D$107:$F$136,3,FALSE)</f>
        <v>14</v>
      </c>
    </row>
    <row r="18" spans="1:5" x14ac:dyDescent="0.25">
      <c r="A18" s="9" t="str">
        <f t="shared" si="0"/>
        <v>ZachJudkins</v>
      </c>
      <c r="B18" t="s">
        <v>77</v>
      </c>
      <c r="C18" t="s">
        <v>88</v>
      </c>
      <c r="D18">
        <f>VLOOKUP(A18,$D$107:$F$136,2,FALSE)</f>
        <v>425</v>
      </c>
      <c r="E18" s="21">
        <f>VLOOKUP(A18,$D$107:$F$136,3,FALSE)</f>
        <v>15</v>
      </c>
    </row>
    <row r="19" spans="1:5" x14ac:dyDescent="0.25">
      <c r="A19" s="9" t="str">
        <f t="shared" si="0"/>
        <v>AmieFair</v>
      </c>
      <c r="B19" t="s">
        <v>122</v>
      </c>
      <c r="C19" t="s">
        <v>118</v>
      </c>
      <c r="D19">
        <f>VLOOKUP(A19,$D$107:$F$136,2,FALSE)</f>
        <v>420</v>
      </c>
      <c r="E19" s="21">
        <f>VLOOKUP(A19,$D$107:$F$136,3,FALSE)</f>
        <v>16</v>
      </c>
    </row>
    <row r="20" spans="1:5" x14ac:dyDescent="0.25">
      <c r="A20" s="9" t="str">
        <f t="shared" si="0"/>
        <v>DonovonJudkins</v>
      </c>
      <c r="B20" t="s">
        <v>78</v>
      </c>
      <c r="C20" t="s">
        <v>88</v>
      </c>
      <c r="D20">
        <f>VLOOKUP(A20,$D$107:$F$136,2,FALSE)</f>
        <v>388</v>
      </c>
      <c r="E20" s="21">
        <f>VLOOKUP(A20,$D$107:$F$136,3,FALSE)</f>
        <v>17</v>
      </c>
    </row>
    <row r="21" spans="1:5" x14ac:dyDescent="0.25">
      <c r="A21" s="9" t="str">
        <f t="shared" si="0"/>
        <v>SuzieBrunner</v>
      </c>
      <c r="B21" t="s">
        <v>86</v>
      </c>
      <c r="C21" t="s">
        <v>96</v>
      </c>
      <c r="D21">
        <f>VLOOKUP(A21,$D$107:$F$136,2,FALSE)</f>
        <v>377</v>
      </c>
      <c r="E21" s="21">
        <f>VLOOKUP(A21,$D$107:$F$136,3,FALSE)</f>
        <v>18</v>
      </c>
    </row>
    <row r="22" spans="1:5" x14ac:dyDescent="0.25">
      <c r="A22" s="9" t="str">
        <f t="shared" si="0"/>
        <v>AlisaSteady</v>
      </c>
      <c r="B22" t="s">
        <v>85</v>
      </c>
      <c r="C22" t="s">
        <v>95</v>
      </c>
      <c r="D22">
        <f>VLOOKUP(A22,$D$107:$F$136,2,FALSE)</f>
        <v>342</v>
      </c>
      <c r="E22" s="21">
        <f>VLOOKUP(A22,$D$107:$F$136,3,FALSE)</f>
        <v>19</v>
      </c>
    </row>
    <row r="23" spans="1:5" x14ac:dyDescent="0.25">
      <c r="A23" s="9" t="str">
        <f t="shared" si="0"/>
        <v>AngiePhistry</v>
      </c>
      <c r="B23" t="s">
        <v>104</v>
      </c>
      <c r="C23" t="s">
        <v>115</v>
      </c>
      <c r="D23">
        <f>VLOOKUP(A23,$D$107:$F$136,2,FALSE)</f>
        <v>334</v>
      </c>
      <c r="E23" s="21">
        <f>VLOOKUP(A23,$D$107:$F$136,3,FALSE)</f>
        <v>20</v>
      </c>
    </row>
    <row r="24" spans="1:5" x14ac:dyDescent="0.25">
      <c r="A24" s="9" t="str">
        <f t="shared" si="0"/>
        <v>IsaakCarlton</v>
      </c>
      <c r="B24" t="s">
        <v>106</v>
      </c>
      <c r="C24" t="s">
        <v>119</v>
      </c>
      <c r="D24">
        <f>VLOOKUP(A24,$D$107:$F$136,2,FALSE)</f>
        <v>317</v>
      </c>
      <c r="E24" s="21">
        <f>VLOOKUP(A24,$D$107:$F$136,3,FALSE)</f>
        <v>21</v>
      </c>
    </row>
    <row r="25" spans="1:5" x14ac:dyDescent="0.25">
      <c r="A25" s="9" t="str">
        <f t="shared" si="0"/>
        <v>EricDavalle</v>
      </c>
      <c r="B25" t="s">
        <v>107</v>
      </c>
      <c r="C25" t="s">
        <v>108</v>
      </c>
      <c r="D25">
        <f>VLOOKUP(A25,$D$107:$F$136,2,FALSE)</f>
        <v>317</v>
      </c>
      <c r="E25" s="21">
        <f>VLOOKUP(A25,$D$107:$F$136,3,FALSE)</f>
        <v>21</v>
      </c>
    </row>
    <row r="26" spans="1:5" x14ac:dyDescent="0.25">
      <c r="A26" s="9" t="str">
        <f t="shared" si="0"/>
        <v>BobLaski</v>
      </c>
      <c r="B26" t="s">
        <v>101</v>
      </c>
      <c r="C26" t="s">
        <v>111</v>
      </c>
      <c r="D26">
        <f>VLOOKUP(A26,$D$107:$F$136,2,FALSE)</f>
        <v>237</v>
      </c>
      <c r="E26" s="21">
        <f>VLOOKUP(A26,$D$107:$F$136,3,FALSE)</f>
        <v>23</v>
      </c>
    </row>
    <row r="27" spans="1:5" x14ac:dyDescent="0.25">
      <c r="A27" s="9" t="str">
        <f t="shared" si="0"/>
        <v>BrandonStroud</v>
      </c>
      <c r="B27" t="s">
        <v>40</v>
      </c>
      <c r="C27" t="s">
        <v>114</v>
      </c>
      <c r="D27">
        <f>VLOOKUP(A27,$D$107:$F$136,2,FALSE)</f>
        <v>114</v>
      </c>
      <c r="E27" s="21">
        <f>VLOOKUP(A27,$D$107:$F$136,3,FALSE)</f>
        <v>24</v>
      </c>
    </row>
    <row r="28" spans="1:5" x14ac:dyDescent="0.25">
      <c r="A28" s="9" t="str">
        <f t="shared" si="0"/>
        <v>JimAberham</v>
      </c>
      <c r="B28" t="s">
        <v>103</v>
      </c>
      <c r="C28" t="s">
        <v>116</v>
      </c>
      <c r="D28">
        <f>VLOOKUP(A28,$D$107:$F$136,2,FALSE)</f>
        <v>101</v>
      </c>
      <c r="E28" s="21">
        <f>VLOOKUP(A28,$D$107:$F$136,3,FALSE)</f>
        <v>25</v>
      </c>
    </row>
    <row r="29" spans="1:5" x14ac:dyDescent="0.25">
      <c r="A29" s="9" t="str">
        <f t="shared" si="0"/>
        <v>KaileeKrifien</v>
      </c>
      <c r="B29" t="s">
        <v>100</v>
      </c>
      <c r="C29" t="s">
        <v>120</v>
      </c>
      <c r="D29">
        <f>VLOOKUP(A29,$D$107:$F$136,2,FALSE)</f>
        <v>100</v>
      </c>
      <c r="E29" s="21">
        <f>VLOOKUP(A29,$D$107:$F$136,3,FALSE)</f>
        <v>26</v>
      </c>
    </row>
    <row r="30" spans="1:5" x14ac:dyDescent="0.25">
      <c r="A30" s="9" t="str">
        <f t="shared" si="0"/>
        <v>ElleeAberham</v>
      </c>
      <c r="B30" t="s">
        <v>105</v>
      </c>
      <c r="C30" t="s">
        <v>116</v>
      </c>
      <c r="D30">
        <f>VLOOKUP(A30,$D$107:$F$136,2,FALSE)</f>
        <v>81</v>
      </c>
      <c r="E30" s="21">
        <f>VLOOKUP(A30,$D$107:$F$136,3,FALSE)</f>
        <v>27</v>
      </c>
    </row>
    <row r="31" spans="1:5" x14ac:dyDescent="0.25">
      <c r="A31" s="9" t="str">
        <f t="shared" si="0"/>
        <v>ColinMills</v>
      </c>
      <c r="B31" t="s">
        <v>17</v>
      </c>
      <c r="C31" t="s">
        <v>110</v>
      </c>
      <c r="D31">
        <f>VLOOKUP(A31,$D$107:$F$136,2,FALSE)</f>
        <v>79</v>
      </c>
      <c r="E31" s="21">
        <f>VLOOKUP(A31,$D$107:$F$136,3,FALSE)</f>
        <v>28</v>
      </c>
    </row>
    <row r="32" spans="1:5" x14ac:dyDescent="0.25">
      <c r="A32" s="9" t="str">
        <f t="shared" si="0"/>
        <v>CaitlinMills</v>
      </c>
      <c r="B32" t="s">
        <v>99</v>
      </c>
      <c r="C32" t="s">
        <v>110</v>
      </c>
      <c r="D32">
        <f>VLOOKUP(A32,$D$107:$F$136,2,FALSE)</f>
        <v>57</v>
      </c>
      <c r="E32" s="21">
        <f>VLOOKUP(A32,$D$107:$F$136,3,FALSE)</f>
        <v>29</v>
      </c>
    </row>
    <row r="33" spans="1:45" x14ac:dyDescent="0.25">
      <c r="A33" s="9" t="str">
        <f t="shared" si="0"/>
        <v>ChadThompson</v>
      </c>
      <c r="B33" t="s">
        <v>98</v>
      </c>
      <c r="C33" t="s">
        <v>109</v>
      </c>
      <c r="D33">
        <f>VLOOKUP(A33,$D$107:$F$136,2,FALSE)</f>
        <v>30</v>
      </c>
      <c r="E33" s="21">
        <f>VLOOKUP(A33,$D$107:$F$136,3,FALSE)</f>
        <v>30</v>
      </c>
    </row>
    <row r="36" spans="1:45" x14ac:dyDescent="0.25">
      <c r="B36" s="3" t="s">
        <v>75</v>
      </c>
      <c r="D36" s="28"/>
      <c r="F36" s="34" t="s">
        <v>0</v>
      </c>
      <c r="G36" s="34"/>
      <c r="H36" s="34"/>
      <c r="I36" s="34"/>
      <c r="J36" s="34" t="s">
        <v>1</v>
      </c>
      <c r="K36" s="34"/>
      <c r="L36" s="34"/>
      <c r="M36" s="34"/>
      <c r="N36" s="34" t="s">
        <v>2</v>
      </c>
      <c r="O36" s="34"/>
      <c r="P36" s="34"/>
      <c r="Q36" s="34"/>
      <c r="R36" s="34" t="s">
        <v>3</v>
      </c>
      <c r="S36" s="34"/>
      <c r="T36" s="34"/>
      <c r="U36" s="34"/>
      <c r="V36" s="34" t="s">
        <v>4</v>
      </c>
      <c r="W36" s="34"/>
      <c r="X36" s="34"/>
      <c r="Y36" s="34"/>
      <c r="Z36" s="34" t="s">
        <v>5</v>
      </c>
      <c r="AA36" s="34"/>
      <c r="AB36" s="34"/>
      <c r="AC36" s="34"/>
      <c r="AD36" s="34" t="s">
        <v>6</v>
      </c>
      <c r="AE36" s="34"/>
      <c r="AF36" s="34"/>
      <c r="AG36" s="34"/>
      <c r="AH36" s="34" t="s">
        <v>7</v>
      </c>
      <c r="AI36" s="34"/>
      <c r="AJ36" s="34"/>
      <c r="AK36" s="34"/>
      <c r="AL36" s="34" t="s">
        <v>8</v>
      </c>
      <c r="AM36" s="34"/>
      <c r="AN36" s="34"/>
      <c r="AO36" s="34"/>
      <c r="AP36" s="34" t="s">
        <v>9</v>
      </c>
      <c r="AQ36" s="34"/>
      <c r="AR36" s="34"/>
      <c r="AS36" s="34"/>
    </row>
    <row r="37" spans="1:45" x14ac:dyDescent="0.25">
      <c r="B37" s="4" t="s">
        <v>12</v>
      </c>
      <c r="C37" s="4" t="s">
        <v>11</v>
      </c>
      <c r="D37" s="30"/>
      <c r="E37" s="10" t="s">
        <v>10</v>
      </c>
      <c r="F37" s="2" t="s">
        <v>13</v>
      </c>
      <c r="G37" s="2" t="s">
        <v>14</v>
      </c>
      <c r="H37" s="2" t="s">
        <v>15</v>
      </c>
      <c r="I37" s="2" t="s">
        <v>16</v>
      </c>
      <c r="J37" s="2" t="s">
        <v>13</v>
      </c>
      <c r="K37" s="2" t="s">
        <v>14</v>
      </c>
      <c r="L37" s="2" t="s">
        <v>15</v>
      </c>
      <c r="M37" s="2" t="s">
        <v>16</v>
      </c>
      <c r="N37" s="2" t="s">
        <v>13</v>
      </c>
      <c r="O37" s="2" t="s">
        <v>14</v>
      </c>
      <c r="P37" s="2" t="s">
        <v>15</v>
      </c>
      <c r="Q37" s="2" t="s">
        <v>16</v>
      </c>
      <c r="R37" s="2" t="s">
        <v>13</v>
      </c>
      <c r="S37" s="2" t="s">
        <v>14</v>
      </c>
      <c r="T37" s="2" t="s">
        <v>15</v>
      </c>
      <c r="U37" s="2" t="s">
        <v>16</v>
      </c>
      <c r="V37" s="2" t="s">
        <v>13</v>
      </c>
      <c r="W37" s="2" t="s">
        <v>14</v>
      </c>
      <c r="X37" s="2" t="s">
        <v>15</v>
      </c>
      <c r="Y37" s="2" t="s">
        <v>16</v>
      </c>
      <c r="Z37" s="2" t="s">
        <v>13</v>
      </c>
      <c r="AA37" s="2" t="s">
        <v>14</v>
      </c>
      <c r="AB37" s="2" t="s">
        <v>15</v>
      </c>
      <c r="AC37" s="2" t="s">
        <v>16</v>
      </c>
      <c r="AD37" s="2" t="s">
        <v>13</v>
      </c>
      <c r="AE37" s="2" t="s">
        <v>14</v>
      </c>
      <c r="AF37" s="2" t="s">
        <v>15</v>
      </c>
      <c r="AG37" s="2" t="s">
        <v>16</v>
      </c>
      <c r="AH37" s="2" t="s">
        <v>13</v>
      </c>
      <c r="AI37" s="2" t="s">
        <v>14</v>
      </c>
      <c r="AJ37" s="2" t="s">
        <v>15</v>
      </c>
      <c r="AK37" s="2" t="s">
        <v>16</v>
      </c>
      <c r="AL37" s="2" t="s">
        <v>13</v>
      </c>
      <c r="AM37" s="2" t="s">
        <v>14</v>
      </c>
      <c r="AN37" s="2" t="s">
        <v>15</v>
      </c>
      <c r="AO37" s="2" t="s">
        <v>16</v>
      </c>
      <c r="AP37" s="2" t="s">
        <v>13</v>
      </c>
      <c r="AQ37" s="2" t="s">
        <v>14</v>
      </c>
      <c r="AR37" s="2" t="s">
        <v>15</v>
      </c>
      <c r="AS37" s="2" t="s">
        <v>16</v>
      </c>
    </row>
    <row r="38" spans="1:45" x14ac:dyDescent="0.25">
      <c r="B38" t="s">
        <v>77</v>
      </c>
      <c r="C38" t="s">
        <v>88</v>
      </c>
      <c r="D38" s="28"/>
      <c r="E38" s="19">
        <v>68</v>
      </c>
      <c r="F38" s="11">
        <v>219</v>
      </c>
      <c r="G38" s="12">
        <v>202</v>
      </c>
      <c r="H38" s="12">
        <v>242</v>
      </c>
      <c r="I38" s="16">
        <f>SUM(F38:H38)</f>
        <v>663</v>
      </c>
      <c r="J38" s="11">
        <v>209</v>
      </c>
      <c r="K38" s="12">
        <v>224</v>
      </c>
      <c r="L38" s="12">
        <v>238</v>
      </c>
      <c r="M38" s="16">
        <f>SUM(J38:L38)</f>
        <v>671</v>
      </c>
      <c r="N38" s="11">
        <v>274</v>
      </c>
      <c r="O38" s="12">
        <v>216</v>
      </c>
      <c r="P38" s="12">
        <v>300</v>
      </c>
      <c r="Q38" s="16">
        <f>SUM(N38:P38)</f>
        <v>790</v>
      </c>
      <c r="R38" s="11">
        <v>275</v>
      </c>
      <c r="S38" s="12">
        <v>303</v>
      </c>
      <c r="T38" s="12">
        <v>280</v>
      </c>
      <c r="U38" s="16">
        <f>SUM(R38:T38)</f>
        <v>858</v>
      </c>
      <c r="V38" s="28">
        <v>291</v>
      </c>
      <c r="W38" s="28">
        <v>243</v>
      </c>
      <c r="X38" s="28">
        <v>240</v>
      </c>
      <c r="Y38" s="16">
        <f>SUM(V38:X38)</f>
        <v>774</v>
      </c>
      <c r="Z38" s="28">
        <v>280</v>
      </c>
      <c r="AA38" s="28">
        <v>298</v>
      </c>
      <c r="AB38" s="28">
        <v>242</v>
      </c>
      <c r="AC38" s="16">
        <f>SUM(Z38:AB38)</f>
        <v>820</v>
      </c>
      <c r="AD38" s="32">
        <v>246</v>
      </c>
      <c r="AE38" s="32">
        <v>281</v>
      </c>
      <c r="AF38" s="32">
        <v>323</v>
      </c>
      <c r="AG38" s="16">
        <f>SUM(AD38:AF38)</f>
        <v>850</v>
      </c>
      <c r="AH38" s="11">
        <v>247</v>
      </c>
      <c r="AI38" s="12">
        <v>289</v>
      </c>
      <c r="AJ38" s="12">
        <v>226</v>
      </c>
      <c r="AK38" s="16">
        <f>SUM(AH38:AJ38)</f>
        <v>762</v>
      </c>
      <c r="AL38" s="11"/>
      <c r="AM38" s="12"/>
      <c r="AN38" s="12"/>
      <c r="AO38" s="16">
        <f>SUM(AL38:AN38)</f>
        <v>0</v>
      </c>
      <c r="AP38" s="11"/>
      <c r="AQ38" s="12"/>
      <c r="AR38" s="12"/>
      <c r="AS38" s="16">
        <f>SUM(AP38:AR38)</f>
        <v>0</v>
      </c>
    </row>
    <row r="39" spans="1:45" x14ac:dyDescent="0.25">
      <c r="B39" t="s">
        <v>78</v>
      </c>
      <c r="C39" t="s">
        <v>88</v>
      </c>
      <c r="D39" s="28"/>
      <c r="E39" s="19">
        <v>56</v>
      </c>
      <c r="F39" s="13">
        <v>296</v>
      </c>
      <c r="G39" s="14">
        <v>251</v>
      </c>
      <c r="H39" s="14">
        <v>242</v>
      </c>
      <c r="I39" s="17">
        <f t="shared" ref="I39:I66" si="1">SUM(F39:H39)</f>
        <v>789</v>
      </c>
      <c r="J39" s="13">
        <v>243</v>
      </c>
      <c r="K39" s="14">
        <v>198</v>
      </c>
      <c r="L39" s="14">
        <v>285</v>
      </c>
      <c r="M39" s="17">
        <f t="shared" ref="M39:M67" si="2">SUM(J39:L39)</f>
        <v>726</v>
      </c>
      <c r="N39" s="13">
        <v>230</v>
      </c>
      <c r="O39" s="14">
        <v>221</v>
      </c>
      <c r="P39" s="14">
        <v>247</v>
      </c>
      <c r="Q39" s="17">
        <f t="shared" ref="Q39:Q67" si="3">SUM(N39:P39)</f>
        <v>698</v>
      </c>
      <c r="R39" s="13">
        <v>250</v>
      </c>
      <c r="S39" s="14">
        <v>231</v>
      </c>
      <c r="T39" s="14">
        <v>277</v>
      </c>
      <c r="U39" s="17">
        <f t="shared" ref="U39:U67" si="4">SUM(R39:T39)</f>
        <v>758</v>
      </c>
      <c r="V39" s="28">
        <v>241</v>
      </c>
      <c r="W39" s="28">
        <v>234</v>
      </c>
      <c r="X39" s="28">
        <v>270</v>
      </c>
      <c r="Y39" s="17">
        <f t="shared" ref="Y39:Y67" si="5">SUM(V39:X39)</f>
        <v>745</v>
      </c>
      <c r="Z39" s="28">
        <v>294</v>
      </c>
      <c r="AA39" s="28">
        <v>209</v>
      </c>
      <c r="AB39" s="28">
        <v>209</v>
      </c>
      <c r="AC39" s="17">
        <f t="shared" ref="AC39:AC67" si="6">SUM(Z39:AB39)</f>
        <v>712</v>
      </c>
      <c r="AD39" s="32">
        <v>275</v>
      </c>
      <c r="AE39" s="32">
        <v>241</v>
      </c>
      <c r="AF39" s="32">
        <v>240</v>
      </c>
      <c r="AG39" s="17">
        <f t="shared" ref="AG39:AG67" si="7">SUM(AD39:AF39)</f>
        <v>756</v>
      </c>
      <c r="AH39" s="13">
        <v>233</v>
      </c>
      <c r="AI39" s="31">
        <v>228</v>
      </c>
      <c r="AJ39" s="31">
        <v>220</v>
      </c>
      <c r="AK39" s="17">
        <f t="shared" ref="AK39:AK67" si="8">SUM(AH39:AJ39)</f>
        <v>681</v>
      </c>
      <c r="AL39" s="13"/>
      <c r="AM39" s="14"/>
      <c r="AN39" s="14"/>
      <c r="AO39" s="17">
        <f t="shared" ref="AO39:AO67" si="9">SUM(AL39:AN39)</f>
        <v>0</v>
      </c>
      <c r="AP39" s="13"/>
      <c r="AQ39" s="14"/>
      <c r="AR39" s="14"/>
      <c r="AS39" s="17">
        <f t="shared" ref="AS39:AS67" si="10">SUM(AP39:AR39)</f>
        <v>0</v>
      </c>
    </row>
    <row r="40" spans="1:45" x14ac:dyDescent="0.25">
      <c r="B40" t="s">
        <v>79</v>
      </c>
      <c r="C40" t="s">
        <v>89</v>
      </c>
      <c r="D40" s="28"/>
      <c r="E40" s="19">
        <v>88</v>
      </c>
      <c r="F40" s="13">
        <v>301</v>
      </c>
      <c r="G40" s="14">
        <v>256</v>
      </c>
      <c r="H40" s="14">
        <v>263</v>
      </c>
      <c r="I40" s="17">
        <f t="shared" si="1"/>
        <v>820</v>
      </c>
      <c r="J40" s="13">
        <v>225</v>
      </c>
      <c r="K40" s="14">
        <v>240</v>
      </c>
      <c r="L40" s="14">
        <v>296</v>
      </c>
      <c r="M40" s="17">
        <f t="shared" si="2"/>
        <v>761</v>
      </c>
      <c r="N40" s="13">
        <v>258</v>
      </c>
      <c r="O40" s="14">
        <v>265</v>
      </c>
      <c r="P40" s="14">
        <v>261</v>
      </c>
      <c r="Q40" s="17">
        <f t="shared" si="3"/>
        <v>784</v>
      </c>
      <c r="R40" s="13">
        <v>252</v>
      </c>
      <c r="S40" s="14">
        <v>239</v>
      </c>
      <c r="T40" s="14">
        <v>317</v>
      </c>
      <c r="U40" s="17">
        <f t="shared" si="4"/>
        <v>808</v>
      </c>
      <c r="V40" s="28">
        <v>307</v>
      </c>
      <c r="W40" s="28">
        <v>325</v>
      </c>
      <c r="X40" s="28">
        <v>236</v>
      </c>
      <c r="Y40" s="17">
        <f t="shared" si="5"/>
        <v>868</v>
      </c>
      <c r="Z40" s="28">
        <v>232</v>
      </c>
      <c r="AA40" s="28">
        <v>224</v>
      </c>
      <c r="AB40" s="28">
        <v>235</v>
      </c>
      <c r="AC40" s="17">
        <f t="shared" si="6"/>
        <v>691</v>
      </c>
      <c r="AD40" s="32">
        <v>263</v>
      </c>
      <c r="AE40" s="32">
        <v>282</v>
      </c>
      <c r="AF40" s="32">
        <v>247</v>
      </c>
      <c r="AG40" s="17">
        <f t="shared" si="7"/>
        <v>792</v>
      </c>
      <c r="AH40" s="13">
        <v>206</v>
      </c>
      <c r="AI40" s="31">
        <v>300</v>
      </c>
      <c r="AJ40" s="31">
        <v>286</v>
      </c>
      <c r="AK40" s="17">
        <f t="shared" si="8"/>
        <v>792</v>
      </c>
      <c r="AL40" s="13"/>
      <c r="AM40" s="14"/>
      <c r="AN40" s="14"/>
      <c r="AO40" s="17">
        <f t="shared" si="9"/>
        <v>0</v>
      </c>
      <c r="AP40" s="13"/>
      <c r="AQ40" s="14"/>
      <c r="AR40" s="14"/>
      <c r="AS40" s="17">
        <f t="shared" si="10"/>
        <v>0</v>
      </c>
    </row>
    <row r="41" spans="1:45" x14ac:dyDescent="0.25">
      <c r="B41" t="s">
        <v>80</v>
      </c>
      <c r="C41" t="s">
        <v>89</v>
      </c>
      <c r="D41" s="28"/>
      <c r="E41" s="19">
        <v>13</v>
      </c>
      <c r="F41" s="13">
        <v>249</v>
      </c>
      <c r="G41" s="14">
        <v>277</v>
      </c>
      <c r="H41" s="14">
        <v>244</v>
      </c>
      <c r="I41" s="17">
        <f t="shared" si="1"/>
        <v>770</v>
      </c>
      <c r="J41" s="13">
        <v>256</v>
      </c>
      <c r="K41" s="14">
        <v>303</v>
      </c>
      <c r="L41" s="14">
        <v>290</v>
      </c>
      <c r="M41" s="17">
        <f t="shared" si="2"/>
        <v>849</v>
      </c>
      <c r="N41" s="13">
        <v>271</v>
      </c>
      <c r="O41" s="14">
        <v>303</v>
      </c>
      <c r="P41" s="14">
        <v>313</v>
      </c>
      <c r="Q41" s="17">
        <f t="shared" si="3"/>
        <v>887</v>
      </c>
      <c r="R41" s="13">
        <v>290</v>
      </c>
      <c r="S41" s="14">
        <v>311</v>
      </c>
      <c r="T41" s="14">
        <v>223</v>
      </c>
      <c r="U41" s="17">
        <f t="shared" si="4"/>
        <v>824</v>
      </c>
      <c r="V41" s="28">
        <v>247</v>
      </c>
      <c r="W41" s="28">
        <v>278</v>
      </c>
      <c r="X41" s="28">
        <v>279</v>
      </c>
      <c r="Y41" s="17">
        <f t="shared" si="5"/>
        <v>804</v>
      </c>
      <c r="Z41" s="28">
        <v>256</v>
      </c>
      <c r="AA41" s="28">
        <v>278</v>
      </c>
      <c r="AB41" s="28">
        <v>280</v>
      </c>
      <c r="AC41" s="17">
        <f t="shared" si="6"/>
        <v>814</v>
      </c>
      <c r="AD41" s="32">
        <v>244</v>
      </c>
      <c r="AE41" s="32">
        <v>255</v>
      </c>
      <c r="AF41" s="32">
        <v>247</v>
      </c>
      <c r="AG41" s="17">
        <f t="shared" si="7"/>
        <v>746</v>
      </c>
      <c r="AH41" s="13">
        <v>276</v>
      </c>
      <c r="AI41" s="31">
        <v>313</v>
      </c>
      <c r="AJ41" s="31">
        <v>313</v>
      </c>
      <c r="AK41" s="17">
        <f t="shared" si="8"/>
        <v>902</v>
      </c>
      <c r="AL41" s="13"/>
      <c r="AM41" s="14"/>
      <c r="AN41" s="14"/>
      <c r="AO41" s="17">
        <f t="shared" si="9"/>
        <v>0</v>
      </c>
      <c r="AP41" s="13"/>
      <c r="AQ41" s="14"/>
      <c r="AR41" s="14"/>
      <c r="AS41" s="17">
        <f t="shared" si="10"/>
        <v>0</v>
      </c>
    </row>
    <row r="42" spans="1:45" x14ac:dyDescent="0.25">
      <c r="B42" t="s">
        <v>81</v>
      </c>
      <c r="C42" t="s">
        <v>90</v>
      </c>
      <c r="D42" s="28"/>
      <c r="E42" s="19">
        <v>23</v>
      </c>
      <c r="F42" s="13">
        <v>266</v>
      </c>
      <c r="G42" s="14">
        <v>219</v>
      </c>
      <c r="H42" s="14">
        <v>239</v>
      </c>
      <c r="I42" s="17">
        <f t="shared" si="1"/>
        <v>724</v>
      </c>
      <c r="J42" s="13">
        <v>301</v>
      </c>
      <c r="K42" s="14">
        <v>321</v>
      </c>
      <c r="L42" s="14">
        <v>303</v>
      </c>
      <c r="M42" s="17">
        <f t="shared" si="2"/>
        <v>925</v>
      </c>
      <c r="N42" s="13">
        <v>227</v>
      </c>
      <c r="O42" s="14">
        <v>284</v>
      </c>
      <c r="P42" s="14">
        <v>303</v>
      </c>
      <c r="Q42" s="17">
        <f t="shared" si="3"/>
        <v>814</v>
      </c>
      <c r="R42" s="13">
        <v>265</v>
      </c>
      <c r="S42" s="14">
        <v>224</v>
      </c>
      <c r="T42" s="14">
        <v>244</v>
      </c>
      <c r="U42" s="17">
        <f t="shared" si="4"/>
        <v>733</v>
      </c>
      <c r="V42" s="28">
        <v>301</v>
      </c>
      <c r="W42" s="28">
        <v>301</v>
      </c>
      <c r="X42" s="28">
        <v>277</v>
      </c>
      <c r="Y42" s="17">
        <f t="shared" si="5"/>
        <v>879</v>
      </c>
      <c r="Z42" s="28">
        <v>236</v>
      </c>
      <c r="AA42" s="28">
        <v>259</v>
      </c>
      <c r="AB42" s="28">
        <v>221</v>
      </c>
      <c r="AC42" s="17">
        <f t="shared" si="6"/>
        <v>716</v>
      </c>
      <c r="AD42" s="32">
        <v>230</v>
      </c>
      <c r="AE42" s="32">
        <v>245</v>
      </c>
      <c r="AF42" s="32">
        <v>290</v>
      </c>
      <c r="AG42" s="17">
        <f t="shared" si="7"/>
        <v>765</v>
      </c>
      <c r="AH42" s="13">
        <v>300</v>
      </c>
      <c r="AI42" s="31">
        <v>213</v>
      </c>
      <c r="AJ42" s="31">
        <v>212</v>
      </c>
      <c r="AK42" s="17">
        <f t="shared" si="8"/>
        <v>725</v>
      </c>
      <c r="AL42" s="13"/>
      <c r="AM42" s="14"/>
      <c r="AN42" s="14"/>
      <c r="AO42" s="17">
        <f t="shared" si="9"/>
        <v>0</v>
      </c>
      <c r="AP42" s="13"/>
      <c r="AQ42" s="14"/>
      <c r="AR42" s="14"/>
      <c r="AS42" s="17">
        <f t="shared" si="10"/>
        <v>0</v>
      </c>
    </row>
    <row r="43" spans="1:45" x14ac:dyDescent="0.25">
      <c r="B43" t="s">
        <v>82</v>
      </c>
      <c r="C43" t="s">
        <v>91</v>
      </c>
      <c r="D43" s="28"/>
      <c r="E43" s="19">
        <v>18</v>
      </c>
      <c r="F43" s="13">
        <v>219</v>
      </c>
      <c r="G43" s="14">
        <v>249</v>
      </c>
      <c r="H43" s="14">
        <v>296</v>
      </c>
      <c r="I43" s="17">
        <f t="shared" si="1"/>
        <v>764</v>
      </c>
      <c r="J43" s="13">
        <v>226</v>
      </c>
      <c r="K43" s="14">
        <v>239</v>
      </c>
      <c r="L43" s="14">
        <v>240</v>
      </c>
      <c r="M43" s="17">
        <f t="shared" si="2"/>
        <v>705</v>
      </c>
      <c r="N43" s="13">
        <v>273</v>
      </c>
      <c r="O43" s="14">
        <v>260</v>
      </c>
      <c r="P43" s="14">
        <v>258</v>
      </c>
      <c r="Q43" s="17">
        <f t="shared" si="3"/>
        <v>791</v>
      </c>
      <c r="R43" s="13">
        <v>227</v>
      </c>
      <c r="S43" s="14">
        <v>286</v>
      </c>
      <c r="T43" s="14">
        <v>298</v>
      </c>
      <c r="U43" s="17">
        <f t="shared" si="4"/>
        <v>811</v>
      </c>
      <c r="V43" s="28">
        <v>186</v>
      </c>
      <c r="W43" s="28">
        <v>226</v>
      </c>
      <c r="X43" s="28">
        <v>276</v>
      </c>
      <c r="Y43" s="17">
        <f t="shared" si="5"/>
        <v>688</v>
      </c>
      <c r="Z43" s="28">
        <v>259</v>
      </c>
      <c r="AA43" s="28">
        <v>228</v>
      </c>
      <c r="AB43" s="28">
        <v>250</v>
      </c>
      <c r="AC43" s="17">
        <f t="shared" si="6"/>
        <v>737</v>
      </c>
      <c r="AD43" s="32">
        <v>298</v>
      </c>
      <c r="AE43" s="32">
        <v>295</v>
      </c>
      <c r="AF43" s="32">
        <v>318</v>
      </c>
      <c r="AG43" s="17">
        <f t="shared" si="7"/>
        <v>911</v>
      </c>
      <c r="AH43" s="13">
        <v>238</v>
      </c>
      <c r="AI43" s="31">
        <v>318</v>
      </c>
      <c r="AJ43" s="31">
        <v>316</v>
      </c>
      <c r="AK43" s="17">
        <f t="shared" si="8"/>
        <v>872</v>
      </c>
      <c r="AL43" s="13"/>
      <c r="AM43" s="14"/>
      <c r="AN43" s="14"/>
      <c r="AO43" s="17">
        <f t="shared" si="9"/>
        <v>0</v>
      </c>
      <c r="AP43" s="13"/>
      <c r="AQ43" s="14"/>
      <c r="AR43" s="14"/>
      <c r="AS43" s="17">
        <f t="shared" si="10"/>
        <v>0</v>
      </c>
    </row>
    <row r="44" spans="1:45" x14ac:dyDescent="0.25">
      <c r="B44" t="s">
        <v>83</v>
      </c>
      <c r="C44" t="s">
        <v>92</v>
      </c>
      <c r="D44" s="28"/>
      <c r="E44" s="19">
        <v>88</v>
      </c>
      <c r="F44" s="13">
        <v>292</v>
      </c>
      <c r="G44" s="14">
        <v>206</v>
      </c>
      <c r="H44" s="14">
        <v>277</v>
      </c>
      <c r="I44" s="17">
        <f t="shared" si="1"/>
        <v>775</v>
      </c>
      <c r="J44" s="13">
        <v>301</v>
      </c>
      <c r="K44" s="14">
        <v>274</v>
      </c>
      <c r="L44" s="14">
        <v>212</v>
      </c>
      <c r="M44" s="17">
        <f t="shared" si="2"/>
        <v>787</v>
      </c>
      <c r="N44" s="13">
        <v>203</v>
      </c>
      <c r="O44" s="14">
        <v>286</v>
      </c>
      <c r="P44" s="14">
        <v>201</v>
      </c>
      <c r="Q44" s="17">
        <f t="shared" si="3"/>
        <v>690</v>
      </c>
      <c r="R44" s="13">
        <v>302</v>
      </c>
      <c r="S44" s="14">
        <v>308</v>
      </c>
      <c r="T44" s="14">
        <v>272</v>
      </c>
      <c r="U44" s="17">
        <f t="shared" si="4"/>
        <v>882</v>
      </c>
      <c r="V44" s="28">
        <v>220</v>
      </c>
      <c r="W44" s="28">
        <v>259</v>
      </c>
      <c r="X44" s="28">
        <v>267</v>
      </c>
      <c r="Y44" s="17">
        <f t="shared" si="5"/>
        <v>746</v>
      </c>
      <c r="Z44" s="28">
        <v>198</v>
      </c>
      <c r="AA44" s="28">
        <v>252</v>
      </c>
      <c r="AB44" s="28">
        <v>255</v>
      </c>
      <c r="AC44" s="17">
        <f t="shared" si="6"/>
        <v>705</v>
      </c>
      <c r="AD44" s="32">
        <v>262</v>
      </c>
      <c r="AE44" s="32">
        <v>308</v>
      </c>
      <c r="AF44" s="32">
        <v>247</v>
      </c>
      <c r="AG44" s="17">
        <f t="shared" si="7"/>
        <v>817</v>
      </c>
      <c r="AH44" s="13">
        <v>234</v>
      </c>
      <c r="AI44" s="31">
        <v>280</v>
      </c>
      <c r="AJ44" s="31">
        <v>251</v>
      </c>
      <c r="AK44" s="17">
        <f t="shared" si="8"/>
        <v>765</v>
      </c>
      <c r="AL44" s="13"/>
      <c r="AM44" s="14"/>
      <c r="AN44" s="14"/>
      <c r="AO44" s="17">
        <f t="shared" si="9"/>
        <v>0</v>
      </c>
      <c r="AP44" s="13"/>
      <c r="AQ44" s="14"/>
      <c r="AR44" s="14"/>
      <c r="AS44" s="17">
        <f t="shared" si="10"/>
        <v>0</v>
      </c>
    </row>
    <row r="45" spans="1:45" x14ac:dyDescent="0.25">
      <c r="B45" t="s">
        <v>123</v>
      </c>
      <c r="C45" t="s">
        <v>92</v>
      </c>
      <c r="D45" s="28"/>
      <c r="E45" s="19">
        <v>68</v>
      </c>
      <c r="F45" s="13">
        <v>297</v>
      </c>
      <c r="G45" s="14">
        <v>307</v>
      </c>
      <c r="H45" s="14">
        <v>277</v>
      </c>
      <c r="I45" s="17">
        <f t="shared" si="1"/>
        <v>881</v>
      </c>
      <c r="J45" s="13">
        <v>321</v>
      </c>
      <c r="K45" s="14">
        <v>275</v>
      </c>
      <c r="L45" s="14">
        <v>275</v>
      </c>
      <c r="M45" s="17">
        <f t="shared" si="2"/>
        <v>871</v>
      </c>
      <c r="N45" s="13">
        <v>281</v>
      </c>
      <c r="O45" s="14">
        <v>273</v>
      </c>
      <c r="P45" s="14">
        <v>242</v>
      </c>
      <c r="Q45" s="17">
        <f t="shared" si="3"/>
        <v>796</v>
      </c>
      <c r="R45" s="13">
        <v>278</v>
      </c>
      <c r="S45" s="14">
        <v>310</v>
      </c>
      <c r="T45" s="14">
        <v>315</v>
      </c>
      <c r="U45" s="17">
        <f t="shared" si="4"/>
        <v>903</v>
      </c>
      <c r="V45" s="28">
        <v>243</v>
      </c>
      <c r="W45" s="28">
        <v>233</v>
      </c>
      <c r="X45" s="28">
        <v>286</v>
      </c>
      <c r="Y45" s="17">
        <f t="shared" si="5"/>
        <v>762</v>
      </c>
      <c r="Z45" s="28">
        <v>251</v>
      </c>
      <c r="AA45" s="28">
        <v>310</v>
      </c>
      <c r="AB45" s="28">
        <v>248</v>
      </c>
      <c r="AC45" s="17">
        <f t="shared" si="6"/>
        <v>809</v>
      </c>
      <c r="AD45" s="32">
        <v>273</v>
      </c>
      <c r="AE45" s="32">
        <v>244</v>
      </c>
      <c r="AF45" s="32">
        <v>269</v>
      </c>
      <c r="AG45" s="17">
        <f t="shared" si="7"/>
        <v>786</v>
      </c>
      <c r="AH45" s="13">
        <v>306</v>
      </c>
      <c r="AI45" s="31">
        <v>242</v>
      </c>
      <c r="AJ45" s="31">
        <v>251</v>
      </c>
      <c r="AK45" s="17">
        <f t="shared" si="8"/>
        <v>799</v>
      </c>
      <c r="AL45" s="13"/>
      <c r="AM45" s="14"/>
      <c r="AN45" s="14"/>
      <c r="AO45" s="17">
        <f t="shared" si="9"/>
        <v>0</v>
      </c>
      <c r="AP45" s="13"/>
      <c r="AQ45" s="14"/>
      <c r="AR45" s="14"/>
      <c r="AS45" s="17">
        <f t="shared" si="10"/>
        <v>0</v>
      </c>
    </row>
    <row r="46" spans="1:45" x14ac:dyDescent="0.25">
      <c r="B46" t="s">
        <v>84</v>
      </c>
      <c r="C46" t="s">
        <v>93</v>
      </c>
      <c r="D46" s="28"/>
      <c r="E46" s="19">
        <v>101</v>
      </c>
      <c r="F46" s="13">
        <v>215</v>
      </c>
      <c r="G46" s="14">
        <v>282</v>
      </c>
      <c r="H46" s="14">
        <v>249</v>
      </c>
      <c r="I46" s="17">
        <f t="shared" si="1"/>
        <v>746</v>
      </c>
      <c r="J46" s="13">
        <v>230</v>
      </c>
      <c r="K46" s="14">
        <v>242</v>
      </c>
      <c r="L46" s="14">
        <v>305</v>
      </c>
      <c r="M46" s="17">
        <f t="shared" si="2"/>
        <v>777</v>
      </c>
      <c r="N46" s="13">
        <v>271</v>
      </c>
      <c r="O46" s="14">
        <v>345</v>
      </c>
      <c r="P46" s="14">
        <v>208</v>
      </c>
      <c r="Q46" s="17">
        <f t="shared" si="3"/>
        <v>824</v>
      </c>
      <c r="R46" s="13">
        <v>310</v>
      </c>
      <c r="S46" s="14">
        <v>270</v>
      </c>
      <c r="T46" s="14">
        <v>252</v>
      </c>
      <c r="U46" s="17">
        <f t="shared" si="4"/>
        <v>832</v>
      </c>
      <c r="V46" s="28">
        <v>244</v>
      </c>
      <c r="W46" s="28">
        <v>230</v>
      </c>
      <c r="X46" s="28">
        <v>228</v>
      </c>
      <c r="Y46" s="17">
        <f t="shared" si="5"/>
        <v>702</v>
      </c>
      <c r="Z46" s="28">
        <v>261</v>
      </c>
      <c r="AA46" s="28">
        <v>273</v>
      </c>
      <c r="AB46" s="28">
        <v>263</v>
      </c>
      <c r="AC46" s="17">
        <f t="shared" si="6"/>
        <v>797</v>
      </c>
      <c r="AD46" s="32">
        <v>261</v>
      </c>
      <c r="AE46" s="32">
        <v>273</v>
      </c>
      <c r="AF46" s="32">
        <v>263</v>
      </c>
      <c r="AG46" s="17">
        <f t="shared" si="7"/>
        <v>797</v>
      </c>
      <c r="AH46" s="13">
        <v>245</v>
      </c>
      <c r="AI46" s="31">
        <v>313</v>
      </c>
      <c r="AJ46" s="31">
        <v>357</v>
      </c>
      <c r="AK46" s="17">
        <f t="shared" si="8"/>
        <v>915</v>
      </c>
      <c r="AL46" s="13"/>
      <c r="AM46" s="14"/>
      <c r="AN46" s="14"/>
      <c r="AO46" s="17">
        <f t="shared" si="9"/>
        <v>0</v>
      </c>
      <c r="AP46" s="13"/>
      <c r="AQ46" s="14"/>
      <c r="AR46" s="14"/>
      <c r="AS46" s="17">
        <f t="shared" si="10"/>
        <v>0</v>
      </c>
    </row>
    <row r="47" spans="1:45" x14ac:dyDescent="0.25">
      <c r="B47" t="s">
        <v>18</v>
      </c>
      <c r="C47" t="s">
        <v>94</v>
      </c>
      <c r="D47" s="28"/>
      <c r="E47" s="19">
        <v>24</v>
      </c>
      <c r="F47" s="13">
        <v>218</v>
      </c>
      <c r="G47" s="14">
        <v>302</v>
      </c>
      <c r="H47" s="14">
        <v>250</v>
      </c>
      <c r="I47" s="17">
        <f t="shared" si="1"/>
        <v>770</v>
      </c>
      <c r="J47" s="13">
        <v>169</v>
      </c>
      <c r="K47" s="14">
        <v>191</v>
      </c>
      <c r="L47" s="14">
        <v>239</v>
      </c>
      <c r="M47" s="17">
        <f t="shared" si="2"/>
        <v>599</v>
      </c>
      <c r="N47" s="13">
        <v>287</v>
      </c>
      <c r="O47" s="14">
        <v>280</v>
      </c>
      <c r="P47" s="14">
        <v>220</v>
      </c>
      <c r="Q47" s="17">
        <f t="shared" si="3"/>
        <v>787</v>
      </c>
      <c r="R47" s="13">
        <v>236</v>
      </c>
      <c r="S47" s="14">
        <v>280</v>
      </c>
      <c r="T47" s="14">
        <v>245</v>
      </c>
      <c r="U47" s="17">
        <f t="shared" si="4"/>
        <v>761</v>
      </c>
      <c r="V47" s="28">
        <v>276</v>
      </c>
      <c r="W47" s="28">
        <v>268</v>
      </c>
      <c r="X47" s="28">
        <v>256</v>
      </c>
      <c r="Y47" s="17">
        <f t="shared" si="5"/>
        <v>800</v>
      </c>
      <c r="Z47" s="28">
        <v>249</v>
      </c>
      <c r="AA47" s="28">
        <v>324</v>
      </c>
      <c r="AB47" s="28">
        <v>276</v>
      </c>
      <c r="AC47" s="17">
        <f t="shared" si="6"/>
        <v>849</v>
      </c>
      <c r="AD47" s="32">
        <v>243</v>
      </c>
      <c r="AE47" s="32">
        <v>226</v>
      </c>
      <c r="AF47" s="32">
        <v>301</v>
      </c>
      <c r="AG47" s="17">
        <f t="shared" si="7"/>
        <v>770</v>
      </c>
      <c r="AH47" s="13">
        <v>271</v>
      </c>
      <c r="AI47" s="31">
        <v>280</v>
      </c>
      <c r="AJ47" s="31">
        <v>290</v>
      </c>
      <c r="AK47" s="17">
        <f t="shared" si="8"/>
        <v>841</v>
      </c>
      <c r="AL47" s="13"/>
      <c r="AM47" s="14"/>
      <c r="AN47" s="14"/>
      <c r="AO47" s="17">
        <f t="shared" si="9"/>
        <v>0</v>
      </c>
      <c r="AP47" s="13"/>
      <c r="AQ47" s="14"/>
      <c r="AR47" s="14"/>
      <c r="AS47" s="17">
        <f t="shared" si="10"/>
        <v>0</v>
      </c>
    </row>
    <row r="48" spans="1:45" x14ac:dyDescent="0.25">
      <c r="B48" t="s">
        <v>85</v>
      </c>
      <c r="C48" t="s">
        <v>95</v>
      </c>
      <c r="D48" s="28"/>
      <c r="E48" s="19">
        <v>93</v>
      </c>
      <c r="F48" s="13">
        <v>220</v>
      </c>
      <c r="G48" s="14">
        <v>220</v>
      </c>
      <c r="H48" s="14">
        <v>220</v>
      </c>
      <c r="I48" s="17">
        <f t="shared" si="1"/>
        <v>660</v>
      </c>
      <c r="J48" s="13">
        <v>236</v>
      </c>
      <c r="K48" s="14">
        <v>258</v>
      </c>
      <c r="L48" s="14">
        <v>246</v>
      </c>
      <c r="M48" s="17">
        <f t="shared" si="2"/>
        <v>740</v>
      </c>
      <c r="N48" s="13">
        <v>0</v>
      </c>
      <c r="O48" s="14">
        <v>0</v>
      </c>
      <c r="P48" s="14">
        <v>0</v>
      </c>
      <c r="Q48" s="17">
        <f t="shared" si="3"/>
        <v>0</v>
      </c>
      <c r="R48" s="13">
        <v>221</v>
      </c>
      <c r="S48" s="14">
        <v>231</v>
      </c>
      <c r="T48" s="14">
        <v>207</v>
      </c>
      <c r="U48" s="17">
        <f t="shared" si="4"/>
        <v>659</v>
      </c>
      <c r="V48" s="28">
        <v>245</v>
      </c>
      <c r="W48" s="28">
        <v>335</v>
      </c>
      <c r="X48" s="28">
        <v>249</v>
      </c>
      <c r="Y48" s="17">
        <f t="shared" si="5"/>
        <v>829</v>
      </c>
      <c r="Z48" s="28">
        <v>182</v>
      </c>
      <c r="AA48" s="28">
        <v>313</v>
      </c>
      <c r="AB48" s="28">
        <v>251</v>
      </c>
      <c r="AC48" s="17">
        <f t="shared" si="6"/>
        <v>746</v>
      </c>
      <c r="AD48" s="32">
        <v>268</v>
      </c>
      <c r="AE48" s="32">
        <v>281</v>
      </c>
      <c r="AF48" s="32">
        <v>223</v>
      </c>
      <c r="AG48" s="17">
        <f t="shared" si="7"/>
        <v>772</v>
      </c>
      <c r="AH48" s="13">
        <v>300</v>
      </c>
      <c r="AI48" s="31">
        <v>257</v>
      </c>
      <c r="AJ48" s="31">
        <v>335</v>
      </c>
      <c r="AK48" s="17">
        <f t="shared" si="8"/>
        <v>892</v>
      </c>
      <c r="AL48" s="13"/>
      <c r="AM48" s="14"/>
      <c r="AN48" s="14"/>
      <c r="AO48" s="17">
        <f t="shared" si="9"/>
        <v>0</v>
      </c>
      <c r="AP48" s="13"/>
      <c r="AQ48" s="14"/>
      <c r="AR48" s="14"/>
      <c r="AS48" s="17">
        <f t="shared" si="10"/>
        <v>0</v>
      </c>
    </row>
    <row r="49" spans="2:45" x14ac:dyDescent="0.25">
      <c r="B49" t="s">
        <v>86</v>
      </c>
      <c r="C49" t="s">
        <v>96</v>
      </c>
      <c r="D49" s="28"/>
      <c r="E49" s="19">
        <v>110</v>
      </c>
      <c r="F49" s="13">
        <v>220</v>
      </c>
      <c r="G49" s="14">
        <v>220</v>
      </c>
      <c r="H49" s="14">
        <v>220</v>
      </c>
      <c r="I49" s="17">
        <f t="shared" si="1"/>
        <v>660</v>
      </c>
      <c r="J49" s="13">
        <v>267</v>
      </c>
      <c r="K49" s="14">
        <v>304</v>
      </c>
      <c r="L49" s="14">
        <v>268</v>
      </c>
      <c r="M49" s="17">
        <f t="shared" si="2"/>
        <v>839</v>
      </c>
      <c r="N49" s="13">
        <v>0</v>
      </c>
      <c r="O49" s="14">
        <v>0</v>
      </c>
      <c r="P49" s="14">
        <v>0</v>
      </c>
      <c r="Q49" s="17">
        <f t="shared" si="3"/>
        <v>0</v>
      </c>
      <c r="R49" s="13">
        <v>297</v>
      </c>
      <c r="S49" s="14">
        <v>257</v>
      </c>
      <c r="T49" s="14">
        <v>313</v>
      </c>
      <c r="U49" s="17">
        <f t="shared" si="4"/>
        <v>867</v>
      </c>
      <c r="V49" s="28">
        <v>308</v>
      </c>
      <c r="W49" s="28">
        <v>257</v>
      </c>
      <c r="X49" s="28">
        <v>318</v>
      </c>
      <c r="Y49" s="17">
        <f t="shared" si="5"/>
        <v>883</v>
      </c>
      <c r="Z49" s="28">
        <v>307</v>
      </c>
      <c r="AA49" s="28">
        <v>252</v>
      </c>
      <c r="AB49" s="28">
        <v>273</v>
      </c>
      <c r="AC49" s="17">
        <f t="shared" si="6"/>
        <v>832</v>
      </c>
      <c r="AD49" s="32">
        <v>0</v>
      </c>
      <c r="AE49" s="32">
        <v>0</v>
      </c>
      <c r="AF49" s="32">
        <v>0</v>
      </c>
      <c r="AG49" s="17">
        <f t="shared" si="7"/>
        <v>0</v>
      </c>
      <c r="AH49" s="13">
        <v>289</v>
      </c>
      <c r="AI49" s="31">
        <v>240</v>
      </c>
      <c r="AJ49" s="31">
        <v>289</v>
      </c>
      <c r="AK49" s="17">
        <f t="shared" si="8"/>
        <v>818</v>
      </c>
      <c r="AL49" s="13"/>
      <c r="AM49" s="14"/>
      <c r="AN49" s="14"/>
      <c r="AO49" s="17">
        <f t="shared" si="9"/>
        <v>0</v>
      </c>
      <c r="AP49" s="13"/>
      <c r="AQ49" s="14"/>
      <c r="AR49" s="14"/>
      <c r="AS49" s="17">
        <f t="shared" si="10"/>
        <v>0</v>
      </c>
    </row>
    <row r="50" spans="2:45" x14ac:dyDescent="0.25">
      <c r="B50" t="s">
        <v>87</v>
      </c>
      <c r="C50" t="s">
        <v>97</v>
      </c>
      <c r="D50" s="28"/>
      <c r="E50" s="19">
        <v>61</v>
      </c>
      <c r="F50" s="13">
        <v>228</v>
      </c>
      <c r="G50" s="14">
        <v>233</v>
      </c>
      <c r="H50" s="14">
        <v>297</v>
      </c>
      <c r="I50" s="17">
        <f t="shared" si="1"/>
        <v>758</v>
      </c>
      <c r="J50" s="13">
        <v>232</v>
      </c>
      <c r="K50" s="14">
        <v>196</v>
      </c>
      <c r="L50" s="14">
        <v>279</v>
      </c>
      <c r="M50" s="17">
        <f t="shared" si="2"/>
        <v>707</v>
      </c>
      <c r="N50" s="13">
        <v>236</v>
      </c>
      <c r="O50" s="14">
        <v>266</v>
      </c>
      <c r="P50" s="14">
        <v>280</v>
      </c>
      <c r="Q50" s="17">
        <f t="shared" si="3"/>
        <v>782</v>
      </c>
      <c r="R50" s="13">
        <v>250</v>
      </c>
      <c r="S50" s="14">
        <v>292</v>
      </c>
      <c r="T50" s="14">
        <v>309</v>
      </c>
      <c r="U50" s="17">
        <f t="shared" si="4"/>
        <v>851</v>
      </c>
      <c r="V50" s="28">
        <v>210</v>
      </c>
      <c r="W50" s="28">
        <v>249</v>
      </c>
      <c r="X50" s="28">
        <v>317</v>
      </c>
      <c r="Y50" s="17">
        <f t="shared" si="5"/>
        <v>776</v>
      </c>
      <c r="Z50" s="28">
        <v>232</v>
      </c>
      <c r="AA50" s="28">
        <v>230</v>
      </c>
      <c r="AB50" s="28">
        <v>231</v>
      </c>
      <c r="AC50" s="17">
        <f t="shared" si="6"/>
        <v>693</v>
      </c>
      <c r="AD50" s="32">
        <v>251</v>
      </c>
      <c r="AE50" s="32">
        <v>323</v>
      </c>
      <c r="AF50" s="32">
        <v>279</v>
      </c>
      <c r="AG50" s="17">
        <f t="shared" si="7"/>
        <v>853</v>
      </c>
      <c r="AH50" s="13">
        <v>299</v>
      </c>
      <c r="AI50" s="31">
        <v>301</v>
      </c>
      <c r="AJ50" s="31">
        <v>233</v>
      </c>
      <c r="AK50" s="17">
        <f t="shared" si="8"/>
        <v>833</v>
      </c>
      <c r="AL50" s="13"/>
      <c r="AM50" s="14"/>
      <c r="AN50" s="14"/>
      <c r="AO50" s="17">
        <f t="shared" si="9"/>
        <v>0</v>
      </c>
      <c r="AP50" s="13"/>
      <c r="AQ50" s="14"/>
      <c r="AR50" s="14"/>
      <c r="AS50" s="17">
        <f t="shared" si="10"/>
        <v>0</v>
      </c>
    </row>
    <row r="51" spans="2:45" x14ac:dyDescent="0.25">
      <c r="B51" t="s">
        <v>26</v>
      </c>
      <c r="C51" t="s">
        <v>97</v>
      </c>
      <c r="D51" s="28"/>
      <c r="E51" s="19">
        <v>56</v>
      </c>
      <c r="F51" s="13">
        <v>272</v>
      </c>
      <c r="G51" s="14">
        <v>274</v>
      </c>
      <c r="H51" s="14">
        <v>226</v>
      </c>
      <c r="I51" s="17">
        <f t="shared" si="1"/>
        <v>772</v>
      </c>
      <c r="J51" s="13">
        <v>239</v>
      </c>
      <c r="K51" s="14">
        <v>288</v>
      </c>
      <c r="L51" s="14">
        <v>234</v>
      </c>
      <c r="M51" s="17">
        <f t="shared" si="2"/>
        <v>761</v>
      </c>
      <c r="N51" s="13">
        <v>271</v>
      </c>
      <c r="O51" s="14">
        <v>354</v>
      </c>
      <c r="P51" s="14">
        <v>327</v>
      </c>
      <c r="Q51" s="17">
        <f t="shared" si="3"/>
        <v>952</v>
      </c>
      <c r="R51" s="13">
        <v>263</v>
      </c>
      <c r="S51" s="14">
        <v>261</v>
      </c>
      <c r="T51" s="14">
        <v>300</v>
      </c>
      <c r="U51" s="17">
        <f t="shared" si="4"/>
        <v>824</v>
      </c>
      <c r="V51" s="28">
        <v>272</v>
      </c>
      <c r="W51" s="28">
        <v>286</v>
      </c>
      <c r="X51" s="28">
        <v>280</v>
      </c>
      <c r="Y51" s="17">
        <f t="shared" si="5"/>
        <v>838</v>
      </c>
      <c r="Z51" s="28">
        <v>283</v>
      </c>
      <c r="AA51" s="28">
        <v>265</v>
      </c>
      <c r="AB51" s="28">
        <v>257</v>
      </c>
      <c r="AC51" s="17">
        <f t="shared" si="6"/>
        <v>805</v>
      </c>
      <c r="AD51" s="32">
        <v>285</v>
      </c>
      <c r="AE51" s="32">
        <v>250</v>
      </c>
      <c r="AF51" s="32">
        <v>221</v>
      </c>
      <c r="AG51" s="17">
        <f t="shared" si="7"/>
        <v>756</v>
      </c>
      <c r="AH51" s="13">
        <v>331</v>
      </c>
      <c r="AI51" s="31">
        <v>224</v>
      </c>
      <c r="AJ51" s="31">
        <v>202</v>
      </c>
      <c r="AK51" s="17">
        <f t="shared" si="8"/>
        <v>757</v>
      </c>
      <c r="AL51" s="13"/>
      <c r="AM51" s="14"/>
      <c r="AN51" s="14"/>
      <c r="AO51" s="17">
        <f t="shared" si="9"/>
        <v>0</v>
      </c>
      <c r="AP51" s="13"/>
      <c r="AQ51" s="14"/>
      <c r="AR51" s="14"/>
      <c r="AS51" s="17">
        <f t="shared" si="10"/>
        <v>0</v>
      </c>
    </row>
    <row r="52" spans="2:45" x14ac:dyDescent="0.25">
      <c r="B52" t="s">
        <v>107</v>
      </c>
      <c r="C52" t="s">
        <v>108</v>
      </c>
      <c r="D52" s="28"/>
      <c r="E52" s="19">
        <v>56</v>
      </c>
      <c r="F52" s="13">
        <v>244</v>
      </c>
      <c r="G52" s="14">
        <v>205</v>
      </c>
      <c r="H52" s="14">
        <v>201</v>
      </c>
      <c r="I52" s="17">
        <f t="shared" si="1"/>
        <v>650</v>
      </c>
      <c r="J52" s="13">
        <v>263</v>
      </c>
      <c r="K52" s="14">
        <v>229</v>
      </c>
      <c r="L52" s="14">
        <v>249</v>
      </c>
      <c r="M52" s="17">
        <f t="shared" si="2"/>
        <v>741</v>
      </c>
      <c r="N52" s="13">
        <v>214</v>
      </c>
      <c r="O52" s="14">
        <v>237</v>
      </c>
      <c r="P52" s="14">
        <v>196</v>
      </c>
      <c r="Q52" s="17">
        <f t="shared" si="3"/>
        <v>647</v>
      </c>
      <c r="R52" s="13">
        <v>171</v>
      </c>
      <c r="S52" s="14">
        <v>289</v>
      </c>
      <c r="T52" s="14">
        <v>259</v>
      </c>
      <c r="U52" s="17">
        <f t="shared" si="4"/>
        <v>719</v>
      </c>
      <c r="V52" s="28">
        <v>211</v>
      </c>
      <c r="W52" s="28">
        <v>190</v>
      </c>
      <c r="X52" s="28">
        <v>219</v>
      </c>
      <c r="Y52" s="17">
        <f t="shared" si="5"/>
        <v>620</v>
      </c>
      <c r="Z52" s="28">
        <v>213</v>
      </c>
      <c r="AA52" s="28">
        <v>205</v>
      </c>
      <c r="AB52" s="28">
        <v>192</v>
      </c>
      <c r="AC52" s="17">
        <f t="shared" si="6"/>
        <v>610</v>
      </c>
      <c r="AD52" s="32">
        <v>257</v>
      </c>
      <c r="AE52" s="32">
        <v>162</v>
      </c>
      <c r="AF52" s="32">
        <v>228</v>
      </c>
      <c r="AG52" s="17">
        <f t="shared" si="7"/>
        <v>647</v>
      </c>
      <c r="AH52" s="13">
        <v>301</v>
      </c>
      <c r="AI52" s="31">
        <v>269</v>
      </c>
      <c r="AJ52" s="31">
        <v>252</v>
      </c>
      <c r="AK52" s="17">
        <f t="shared" si="8"/>
        <v>822</v>
      </c>
      <c r="AL52" s="13"/>
      <c r="AM52" s="14"/>
      <c r="AN52" s="14"/>
      <c r="AO52" s="17">
        <f t="shared" si="9"/>
        <v>0</v>
      </c>
      <c r="AP52" s="13"/>
      <c r="AQ52" s="14"/>
      <c r="AR52" s="14"/>
      <c r="AS52" s="17">
        <f t="shared" si="10"/>
        <v>0</v>
      </c>
    </row>
    <row r="53" spans="2:45" x14ac:dyDescent="0.25">
      <c r="B53" t="s">
        <v>98</v>
      </c>
      <c r="C53" t="s">
        <v>109</v>
      </c>
      <c r="D53" s="28"/>
      <c r="E53" s="19">
        <v>106</v>
      </c>
      <c r="F53" s="13">
        <v>183</v>
      </c>
      <c r="G53" s="14">
        <v>226</v>
      </c>
      <c r="H53" s="14">
        <v>193</v>
      </c>
      <c r="I53" s="17">
        <f t="shared" si="1"/>
        <v>602</v>
      </c>
      <c r="J53" s="13">
        <v>201</v>
      </c>
      <c r="K53" s="14">
        <v>230</v>
      </c>
      <c r="L53" s="14">
        <v>209</v>
      </c>
      <c r="M53" s="17">
        <f t="shared" si="2"/>
        <v>640</v>
      </c>
      <c r="N53" s="13">
        <v>0</v>
      </c>
      <c r="O53" s="14">
        <v>0</v>
      </c>
      <c r="P53" s="14">
        <v>0</v>
      </c>
      <c r="Q53" s="17">
        <f t="shared" si="3"/>
        <v>0</v>
      </c>
      <c r="R53" s="13">
        <v>0</v>
      </c>
      <c r="S53" s="14">
        <v>0</v>
      </c>
      <c r="T53" s="14">
        <v>0</v>
      </c>
      <c r="U53" s="17">
        <f t="shared" si="4"/>
        <v>0</v>
      </c>
      <c r="V53" s="28">
        <v>0</v>
      </c>
      <c r="W53" s="28">
        <v>0</v>
      </c>
      <c r="X53" s="28">
        <v>0</v>
      </c>
      <c r="Y53" s="17">
        <f t="shared" si="5"/>
        <v>0</v>
      </c>
      <c r="Z53" s="28">
        <v>0</v>
      </c>
      <c r="AA53" s="28">
        <v>0</v>
      </c>
      <c r="AB53" s="28">
        <v>0</v>
      </c>
      <c r="AC53" s="17">
        <f t="shared" si="6"/>
        <v>0</v>
      </c>
      <c r="AD53" s="32">
        <v>0</v>
      </c>
      <c r="AE53" s="32">
        <v>0</v>
      </c>
      <c r="AF53" s="32">
        <v>0</v>
      </c>
      <c r="AG53" s="17">
        <f t="shared" si="7"/>
        <v>0</v>
      </c>
      <c r="AH53" s="13">
        <v>0</v>
      </c>
      <c r="AI53" s="31">
        <v>0</v>
      </c>
      <c r="AJ53" s="31">
        <v>0</v>
      </c>
      <c r="AK53" s="17">
        <f t="shared" si="8"/>
        <v>0</v>
      </c>
      <c r="AL53" s="13"/>
      <c r="AM53" s="14"/>
      <c r="AN53" s="14"/>
      <c r="AO53" s="17">
        <f t="shared" si="9"/>
        <v>0</v>
      </c>
      <c r="AP53" s="13"/>
      <c r="AQ53" s="14"/>
      <c r="AR53" s="14"/>
      <c r="AS53" s="17">
        <f t="shared" si="10"/>
        <v>0</v>
      </c>
    </row>
    <row r="54" spans="2:45" x14ac:dyDescent="0.25">
      <c r="B54" t="s">
        <v>17</v>
      </c>
      <c r="C54" t="s">
        <v>110</v>
      </c>
      <c r="D54" s="28"/>
      <c r="E54" s="19">
        <v>21</v>
      </c>
      <c r="F54" s="13">
        <v>238</v>
      </c>
      <c r="G54" s="14">
        <v>248</v>
      </c>
      <c r="H54" s="14">
        <v>176</v>
      </c>
      <c r="I54" s="17">
        <f t="shared" si="1"/>
        <v>662</v>
      </c>
      <c r="J54" s="13">
        <v>225</v>
      </c>
      <c r="K54" s="14">
        <v>205</v>
      </c>
      <c r="L54" s="14">
        <v>186</v>
      </c>
      <c r="M54" s="17">
        <f t="shared" si="2"/>
        <v>616</v>
      </c>
      <c r="N54" s="13">
        <v>244</v>
      </c>
      <c r="O54" s="14">
        <v>180</v>
      </c>
      <c r="P54" s="14">
        <v>235</v>
      </c>
      <c r="Q54" s="17">
        <f t="shared" si="3"/>
        <v>659</v>
      </c>
      <c r="R54" s="13">
        <v>0</v>
      </c>
      <c r="S54" s="14">
        <v>0</v>
      </c>
      <c r="T54" s="14">
        <v>0</v>
      </c>
      <c r="U54" s="17">
        <f t="shared" si="4"/>
        <v>0</v>
      </c>
      <c r="V54" s="28">
        <v>0</v>
      </c>
      <c r="W54" s="28">
        <v>0</v>
      </c>
      <c r="X54" s="28">
        <v>0</v>
      </c>
      <c r="Y54" s="17">
        <f t="shared" si="5"/>
        <v>0</v>
      </c>
      <c r="Z54" s="28">
        <v>0</v>
      </c>
      <c r="AA54" s="28">
        <v>0</v>
      </c>
      <c r="AB54" s="28">
        <v>0</v>
      </c>
      <c r="AC54" s="17">
        <f t="shared" si="6"/>
        <v>0</v>
      </c>
      <c r="AD54" s="32">
        <v>0</v>
      </c>
      <c r="AE54" s="32">
        <v>0</v>
      </c>
      <c r="AF54" s="32">
        <v>0</v>
      </c>
      <c r="AG54" s="17">
        <f t="shared" si="7"/>
        <v>0</v>
      </c>
      <c r="AH54" s="13">
        <v>0</v>
      </c>
      <c r="AI54" s="31">
        <v>0</v>
      </c>
      <c r="AJ54" s="31">
        <v>0</v>
      </c>
      <c r="AK54" s="17">
        <f t="shared" si="8"/>
        <v>0</v>
      </c>
      <c r="AL54" s="13"/>
      <c r="AM54" s="14"/>
      <c r="AN54" s="14"/>
      <c r="AO54" s="17">
        <f t="shared" si="9"/>
        <v>0</v>
      </c>
      <c r="AP54" s="13"/>
      <c r="AQ54" s="14"/>
      <c r="AR54" s="14"/>
      <c r="AS54" s="17">
        <f t="shared" si="10"/>
        <v>0</v>
      </c>
    </row>
    <row r="55" spans="2:45" x14ac:dyDescent="0.25">
      <c r="B55" t="s">
        <v>99</v>
      </c>
      <c r="C55" t="s">
        <v>110</v>
      </c>
      <c r="D55" s="28"/>
      <c r="E55" s="19">
        <v>103</v>
      </c>
      <c r="F55" s="13">
        <v>237</v>
      </c>
      <c r="G55" s="14">
        <v>199</v>
      </c>
      <c r="H55" s="14">
        <v>234</v>
      </c>
      <c r="I55" s="17">
        <f t="shared" si="1"/>
        <v>670</v>
      </c>
      <c r="J55" s="13">
        <v>234</v>
      </c>
      <c r="K55" s="14">
        <v>238</v>
      </c>
      <c r="L55" s="14">
        <v>237</v>
      </c>
      <c r="M55" s="17">
        <f t="shared" si="2"/>
        <v>709</v>
      </c>
      <c r="N55" s="13">
        <v>0</v>
      </c>
      <c r="O55" s="14">
        <v>0</v>
      </c>
      <c r="P55" s="14">
        <v>0</v>
      </c>
      <c r="Q55" s="17">
        <f t="shared" si="3"/>
        <v>0</v>
      </c>
      <c r="R55" s="13">
        <v>0</v>
      </c>
      <c r="S55" s="14">
        <v>0</v>
      </c>
      <c r="T55" s="14">
        <v>0</v>
      </c>
      <c r="U55" s="17">
        <f t="shared" si="4"/>
        <v>0</v>
      </c>
      <c r="V55" s="28">
        <v>0</v>
      </c>
      <c r="W55" s="28">
        <v>0</v>
      </c>
      <c r="X55" s="28">
        <v>0</v>
      </c>
      <c r="Y55" s="17">
        <f t="shared" si="5"/>
        <v>0</v>
      </c>
      <c r="Z55" s="28">
        <v>0</v>
      </c>
      <c r="AA55" s="28">
        <v>0</v>
      </c>
      <c r="AB55" s="28">
        <v>0</v>
      </c>
      <c r="AC55" s="17">
        <f t="shared" si="6"/>
        <v>0</v>
      </c>
      <c r="AD55" s="32">
        <v>0</v>
      </c>
      <c r="AE55" s="32">
        <v>0</v>
      </c>
      <c r="AF55" s="32">
        <v>0</v>
      </c>
      <c r="AG55" s="17">
        <f t="shared" si="7"/>
        <v>0</v>
      </c>
      <c r="AH55" s="13">
        <v>0</v>
      </c>
      <c r="AI55" s="31">
        <v>0</v>
      </c>
      <c r="AJ55" s="31">
        <v>0</v>
      </c>
      <c r="AK55" s="17">
        <f t="shared" si="8"/>
        <v>0</v>
      </c>
      <c r="AL55" s="13"/>
      <c r="AM55" s="14"/>
      <c r="AN55" s="14"/>
      <c r="AO55" s="17">
        <f t="shared" si="9"/>
        <v>0</v>
      </c>
      <c r="AP55" s="13"/>
      <c r="AQ55" s="14"/>
      <c r="AR55" s="14"/>
      <c r="AS55" s="17">
        <f t="shared" si="10"/>
        <v>0</v>
      </c>
    </row>
    <row r="56" spans="2:45" x14ac:dyDescent="0.25">
      <c r="B56" t="s">
        <v>100</v>
      </c>
      <c r="C56" t="s">
        <v>120</v>
      </c>
      <c r="D56" s="28"/>
      <c r="E56" s="19">
        <v>66</v>
      </c>
      <c r="F56" s="13">
        <v>194</v>
      </c>
      <c r="G56" s="14">
        <v>244</v>
      </c>
      <c r="H56" s="14">
        <v>220</v>
      </c>
      <c r="I56" s="17">
        <f t="shared" si="1"/>
        <v>658</v>
      </c>
      <c r="J56" s="13">
        <v>235</v>
      </c>
      <c r="K56" s="14">
        <v>263</v>
      </c>
      <c r="L56" s="14">
        <v>229</v>
      </c>
      <c r="M56" s="17">
        <f t="shared" si="2"/>
        <v>727</v>
      </c>
      <c r="N56" s="13">
        <v>228</v>
      </c>
      <c r="O56" s="14">
        <v>255</v>
      </c>
      <c r="P56" s="14">
        <v>265</v>
      </c>
      <c r="Q56" s="17">
        <f t="shared" si="3"/>
        <v>748</v>
      </c>
      <c r="R56" s="13">
        <v>0</v>
      </c>
      <c r="S56" s="14">
        <v>0</v>
      </c>
      <c r="T56" s="14">
        <v>0</v>
      </c>
      <c r="U56" s="17">
        <f t="shared" si="4"/>
        <v>0</v>
      </c>
      <c r="V56" s="28">
        <v>0</v>
      </c>
      <c r="W56" s="28">
        <v>0</v>
      </c>
      <c r="X56" s="28">
        <v>0</v>
      </c>
      <c r="Y56" s="17">
        <f t="shared" si="5"/>
        <v>0</v>
      </c>
      <c r="Z56" s="28">
        <v>0</v>
      </c>
      <c r="AA56" s="28">
        <v>0</v>
      </c>
      <c r="AB56" s="28">
        <v>0</v>
      </c>
      <c r="AC56" s="17">
        <f t="shared" si="6"/>
        <v>0</v>
      </c>
      <c r="AD56" s="32">
        <v>0</v>
      </c>
      <c r="AE56" s="32">
        <v>0</v>
      </c>
      <c r="AF56" s="32">
        <v>0</v>
      </c>
      <c r="AG56" s="17">
        <f t="shared" si="7"/>
        <v>0</v>
      </c>
      <c r="AH56" s="13">
        <v>0</v>
      </c>
      <c r="AI56" s="31">
        <v>0</v>
      </c>
      <c r="AJ56" s="31">
        <v>0</v>
      </c>
      <c r="AK56" s="17">
        <f t="shared" si="8"/>
        <v>0</v>
      </c>
      <c r="AL56" s="13"/>
      <c r="AM56" s="14"/>
      <c r="AN56" s="14"/>
      <c r="AO56" s="17">
        <f t="shared" si="9"/>
        <v>0</v>
      </c>
      <c r="AP56" s="13"/>
      <c r="AQ56" s="14"/>
      <c r="AR56" s="14"/>
      <c r="AS56" s="17">
        <f t="shared" si="10"/>
        <v>0</v>
      </c>
    </row>
    <row r="57" spans="2:45" x14ac:dyDescent="0.25">
      <c r="B57" t="s">
        <v>101</v>
      </c>
      <c r="C57" t="s">
        <v>111</v>
      </c>
      <c r="D57" s="28"/>
      <c r="E57" s="19">
        <v>85</v>
      </c>
      <c r="F57" s="13">
        <v>275</v>
      </c>
      <c r="G57" s="14">
        <v>280</v>
      </c>
      <c r="H57" s="14">
        <v>198</v>
      </c>
      <c r="I57" s="17">
        <f t="shared" si="1"/>
        <v>753</v>
      </c>
      <c r="J57" s="13">
        <v>257</v>
      </c>
      <c r="K57" s="14">
        <v>244</v>
      </c>
      <c r="L57" s="14">
        <v>229</v>
      </c>
      <c r="M57" s="17">
        <f t="shared" si="2"/>
        <v>730</v>
      </c>
      <c r="N57" s="13">
        <v>226</v>
      </c>
      <c r="O57" s="14">
        <v>265</v>
      </c>
      <c r="P57" s="14">
        <v>197</v>
      </c>
      <c r="Q57" s="17">
        <f t="shared" si="3"/>
        <v>688</v>
      </c>
      <c r="R57" s="13">
        <v>222</v>
      </c>
      <c r="S57" s="14">
        <v>205</v>
      </c>
      <c r="T57" s="14">
        <v>253</v>
      </c>
      <c r="U57" s="17">
        <f t="shared" si="4"/>
        <v>680</v>
      </c>
      <c r="V57" s="28">
        <v>235</v>
      </c>
      <c r="W57" s="28">
        <v>200</v>
      </c>
      <c r="X57" s="28">
        <v>283</v>
      </c>
      <c r="Y57" s="17">
        <f t="shared" si="5"/>
        <v>718</v>
      </c>
      <c r="Z57" s="28">
        <v>218</v>
      </c>
      <c r="AA57" s="28">
        <v>220</v>
      </c>
      <c r="AB57" s="28">
        <v>245</v>
      </c>
      <c r="AC57" s="17">
        <f t="shared" si="6"/>
        <v>683</v>
      </c>
      <c r="AD57" s="32">
        <v>0</v>
      </c>
      <c r="AE57" s="32">
        <v>0</v>
      </c>
      <c r="AF57" s="32">
        <v>0</v>
      </c>
      <c r="AG57" s="17">
        <f t="shared" si="7"/>
        <v>0</v>
      </c>
      <c r="AH57" s="13">
        <v>0</v>
      </c>
      <c r="AI57" s="31">
        <v>0</v>
      </c>
      <c r="AJ57" s="31">
        <v>0</v>
      </c>
      <c r="AK57" s="17">
        <f t="shared" si="8"/>
        <v>0</v>
      </c>
      <c r="AL57" s="13"/>
      <c r="AM57" s="14"/>
      <c r="AN57" s="14"/>
      <c r="AO57" s="17">
        <f t="shared" si="9"/>
        <v>0</v>
      </c>
      <c r="AP57" s="13"/>
      <c r="AQ57" s="14"/>
      <c r="AR57" s="14"/>
      <c r="AS57" s="17">
        <f t="shared" si="10"/>
        <v>0</v>
      </c>
    </row>
    <row r="58" spans="2:45" x14ac:dyDescent="0.25">
      <c r="B58" t="s">
        <v>32</v>
      </c>
      <c r="C58" t="s">
        <v>112</v>
      </c>
      <c r="D58" s="28"/>
      <c r="E58" s="19">
        <v>60</v>
      </c>
      <c r="F58" s="13">
        <v>243</v>
      </c>
      <c r="G58" s="14">
        <v>222</v>
      </c>
      <c r="H58" s="14">
        <v>260</v>
      </c>
      <c r="I58" s="17">
        <f t="shared" si="1"/>
        <v>725</v>
      </c>
      <c r="J58" s="13">
        <v>264</v>
      </c>
      <c r="K58" s="14">
        <v>300</v>
      </c>
      <c r="L58" s="14">
        <v>337</v>
      </c>
      <c r="M58" s="17">
        <f t="shared" si="2"/>
        <v>901</v>
      </c>
      <c r="N58" s="13">
        <v>235</v>
      </c>
      <c r="O58" s="14">
        <v>237</v>
      </c>
      <c r="P58" s="14">
        <v>199</v>
      </c>
      <c r="Q58" s="17">
        <f t="shared" si="3"/>
        <v>671</v>
      </c>
      <c r="R58" s="13">
        <v>239</v>
      </c>
      <c r="S58" s="14">
        <v>335</v>
      </c>
      <c r="T58" s="14">
        <v>258</v>
      </c>
      <c r="U58" s="17">
        <f t="shared" si="4"/>
        <v>832</v>
      </c>
      <c r="V58" s="28">
        <v>293</v>
      </c>
      <c r="W58" s="28">
        <v>242</v>
      </c>
      <c r="X58" s="28">
        <v>217</v>
      </c>
      <c r="Y58" s="17">
        <f t="shared" si="5"/>
        <v>752</v>
      </c>
      <c r="Z58" s="28">
        <v>252</v>
      </c>
      <c r="AA58" s="28">
        <v>203</v>
      </c>
      <c r="AB58" s="28">
        <v>216</v>
      </c>
      <c r="AC58" s="17">
        <f t="shared" si="6"/>
        <v>671</v>
      </c>
      <c r="AD58" s="32">
        <v>285</v>
      </c>
      <c r="AE58" s="32">
        <v>282</v>
      </c>
      <c r="AF58" s="32">
        <v>311</v>
      </c>
      <c r="AG58" s="17">
        <f t="shared" si="7"/>
        <v>878</v>
      </c>
      <c r="AH58" s="13">
        <v>185</v>
      </c>
      <c r="AI58" s="31">
        <v>296</v>
      </c>
      <c r="AJ58" s="31">
        <v>270</v>
      </c>
      <c r="AK58" s="17">
        <f t="shared" si="8"/>
        <v>751</v>
      </c>
      <c r="AL58" s="13"/>
      <c r="AM58" s="14"/>
      <c r="AN58" s="14"/>
      <c r="AO58" s="17">
        <f t="shared" si="9"/>
        <v>0</v>
      </c>
      <c r="AP58" s="13"/>
      <c r="AQ58" s="14"/>
      <c r="AR58" s="14"/>
      <c r="AS58" s="17">
        <f t="shared" si="10"/>
        <v>0</v>
      </c>
    </row>
    <row r="59" spans="2:45" x14ac:dyDescent="0.25">
      <c r="B59" t="s">
        <v>102</v>
      </c>
      <c r="C59" t="s">
        <v>113</v>
      </c>
      <c r="D59" s="28"/>
      <c r="E59" s="19">
        <v>39</v>
      </c>
      <c r="F59" s="13">
        <v>258</v>
      </c>
      <c r="G59" s="14">
        <v>281</v>
      </c>
      <c r="H59" s="14">
        <v>243</v>
      </c>
      <c r="I59" s="17">
        <f t="shared" si="1"/>
        <v>782</v>
      </c>
      <c r="J59" s="13">
        <v>261</v>
      </c>
      <c r="K59" s="14">
        <v>293</v>
      </c>
      <c r="L59" s="14">
        <v>189</v>
      </c>
      <c r="M59" s="17">
        <f t="shared" si="2"/>
        <v>743</v>
      </c>
      <c r="N59" s="13">
        <v>272</v>
      </c>
      <c r="O59" s="14">
        <v>282</v>
      </c>
      <c r="P59" s="14">
        <v>305</v>
      </c>
      <c r="Q59" s="17">
        <f t="shared" si="3"/>
        <v>859</v>
      </c>
      <c r="R59" s="13">
        <v>301</v>
      </c>
      <c r="S59" s="14">
        <v>261</v>
      </c>
      <c r="T59" s="14">
        <v>203</v>
      </c>
      <c r="U59" s="17">
        <f t="shared" si="4"/>
        <v>765</v>
      </c>
      <c r="V59" s="28">
        <v>269</v>
      </c>
      <c r="W59" s="28">
        <v>249</v>
      </c>
      <c r="X59" s="28">
        <v>267</v>
      </c>
      <c r="Y59" s="17">
        <f t="shared" si="5"/>
        <v>785</v>
      </c>
      <c r="Z59" s="28">
        <v>305</v>
      </c>
      <c r="AA59" s="28">
        <v>204</v>
      </c>
      <c r="AB59" s="28">
        <v>205</v>
      </c>
      <c r="AC59" s="17">
        <f t="shared" si="6"/>
        <v>714</v>
      </c>
      <c r="AD59" s="32">
        <v>214</v>
      </c>
      <c r="AE59" s="32">
        <v>255</v>
      </c>
      <c r="AF59" s="32">
        <v>215</v>
      </c>
      <c r="AG59" s="17">
        <f t="shared" si="7"/>
        <v>684</v>
      </c>
      <c r="AH59" s="13">
        <v>313</v>
      </c>
      <c r="AI59" s="31">
        <v>261</v>
      </c>
      <c r="AJ59" s="31">
        <v>248</v>
      </c>
      <c r="AK59" s="17">
        <f t="shared" si="8"/>
        <v>822</v>
      </c>
      <c r="AL59" s="13"/>
      <c r="AM59" s="14"/>
      <c r="AN59" s="14"/>
      <c r="AO59" s="17">
        <f t="shared" si="9"/>
        <v>0</v>
      </c>
      <c r="AP59" s="13"/>
      <c r="AQ59" s="14"/>
      <c r="AR59" s="14"/>
      <c r="AS59" s="17">
        <f t="shared" si="10"/>
        <v>0</v>
      </c>
    </row>
    <row r="60" spans="2:45" x14ac:dyDescent="0.25">
      <c r="B60" t="s">
        <v>40</v>
      </c>
      <c r="C60" t="s">
        <v>114</v>
      </c>
      <c r="D60" s="28"/>
      <c r="E60" s="19">
        <v>100</v>
      </c>
      <c r="F60" s="13">
        <v>258</v>
      </c>
      <c r="G60" s="14">
        <v>243</v>
      </c>
      <c r="H60" s="14">
        <v>235</v>
      </c>
      <c r="I60" s="17">
        <f t="shared" si="1"/>
        <v>736</v>
      </c>
      <c r="J60" s="13">
        <v>226</v>
      </c>
      <c r="K60" s="14">
        <v>241</v>
      </c>
      <c r="L60" s="14">
        <v>229</v>
      </c>
      <c r="M60" s="17">
        <f t="shared" si="2"/>
        <v>696</v>
      </c>
      <c r="N60" s="13">
        <v>323</v>
      </c>
      <c r="O60" s="14">
        <v>199</v>
      </c>
      <c r="P60" s="14">
        <v>235</v>
      </c>
      <c r="Q60" s="17">
        <f t="shared" si="3"/>
        <v>757</v>
      </c>
      <c r="R60" s="13">
        <v>0</v>
      </c>
      <c r="S60" s="14">
        <v>0</v>
      </c>
      <c r="T60" s="14">
        <v>0</v>
      </c>
      <c r="U60" s="17">
        <f t="shared" si="4"/>
        <v>0</v>
      </c>
      <c r="V60" s="28">
        <v>0</v>
      </c>
      <c r="W60" s="28">
        <v>0</v>
      </c>
      <c r="X60" s="28">
        <v>0</v>
      </c>
      <c r="Y60" s="17">
        <f t="shared" si="5"/>
        <v>0</v>
      </c>
      <c r="Z60" s="28">
        <v>0</v>
      </c>
      <c r="AA60" s="28">
        <v>0</v>
      </c>
      <c r="AB60" s="28">
        <v>0</v>
      </c>
      <c r="AC60" s="17">
        <f t="shared" si="6"/>
        <v>0</v>
      </c>
      <c r="AD60" s="32">
        <v>0</v>
      </c>
      <c r="AE60" s="32">
        <v>0</v>
      </c>
      <c r="AF60" s="32">
        <v>0</v>
      </c>
      <c r="AG60" s="17">
        <f t="shared" si="7"/>
        <v>0</v>
      </c>
      <c r="AH60" s="13">
        <v>0</v>
      </c>
      <c r="AI60" s="31">
        <v>0</v>
      </c>
      <c r="AJ60" s="31">
        <v>0</v>
      </c>
      <c r="AK60" s="17">
        <f t="shared" si="8"/>
        <v>0</v>
      </c>
      <c r="AL60" s="13"/>
      <c r="AM60" s="14"/>
      <c r="AN60" s="14"/>
      <c r="AO60" s="17">
        <f t="shared" si="9"/>
        <v>0</v>
      </c>
      <c r="AP60" s="13"/>
      <c r="AQ60" s="14"/>
      <c r="AR60" s="14"/>
      <c r="AS60" s="17">
        <f t="shared" si="10"/>
        <v>0</v>
      </c>
    </row>
    <row r="61" spans="2:45" x14ac:dyDescent="0.25">
      <c r="B61" t="s">
        <v>19</v>
      </c>
      <c r="C61" t="s">
        <v>115</v>
      </c>
      <c r="D61" s="28"/>
      <c r="E61" s="19">
        <v>50</v>
      </c>
      <c r="F61" s="13">
        <v>328</v>
      </c>
      <c r="G61" s="14">
        <v>291</v>
      </c>
      <c r="H61" s="14">
        <v>337</v>
      </c>
      <c r="I61" s="17">
        <f t="shared" si="1"/>
        <v>956</v>
      </c>
      <c r="J61" s="13">
        <v>262</v>
      </c>
      <c r="K61" s="14">
        <v>318</v>
      </c>
      <c r="L61" s="14">
        <v>280</v>
      </c>
      <c r="M61" s="17">
        <f t="shared" si="2"/>
        <v>860</v>
      </c>
      <c r="N61" s="13">
        <v>254</v>
      </c>
      <c r="O61" s="14">
        <v>307</v>
      </c>
      <c r="P61" s="14">
        <v>246</v>
      </c>
      <c r="Q61" s="17">
        <f t="shared" si="3"/>
        <v>807</v>
      </c>
      <c r="R61" s="13">
        <v>254</v>
      </c>
      <c r="S61" s="14">
        <v>350</v>
      </c>
      <c r="T61" s="14">
        <v>300</v>
      </c>
      <c r="U61" s="17">
        <f t="shared" si="4"/>
        <v>904</v>
      </c>
      <c r="V61" s="28">
        <v>231</v>
      </c>
      <c r="W61" s="28">
        <v>260</v>
      </c>
      <c r="X61" s="28">
        <v>294</v>
      </c>
      <c r="Y61" s="17">
        <f t="shared" si="5"/>
        <v>785</v>
      </c>
      <c r="Z61" s="28">
        <v>246</v>
      </c>
      <c r="AA61" s="28">
        <v>327</v>
      </c>
      <c r="AB61" s="28">
        <v>294</v>
      </c>
      <c r="AC61" s="17">
        <f t="shared" si="6"/>
        <v>867</v>
      </c>
      <c r="AD61" s="32">
        <v>327</v>
      </c>
      <c r="AE61" s="32">
        <v>280</v>
      </c>
      <c r="AF61" s="32">
        <v>253</v>
      </c>
      <c r="AG61" s="17">
        <f t="shared" si="7"/>
        <v>860</v>
      </c>
      <c r="AH61" s="13">
        <v>2602</v>
      </c>
      <c r="AI61" s="31">
        <v>310</v>
      </c>
      <c r="AJ61" s="31">
        <v>249</v>
      </c>
      <c r="AK61" s="17">
        <f t="shared" si="8"/>
        <v>3161</v>
      </c>
      <c r="AL61" s="13"/>
      <c r="AM61" s="14"/>
      <c r="AN61" s="14"/>
      <c r="AO61" s="17">
        <f t="shared" si="9"/>
        <v>0</v>
      </c>
      <c r="AP61" s="13"/>
      <c r="AQ61" s="14"/>
      <c r="AR61" s="14"/>
      <c r="AS61" s="17">
        <f t="shared" si="10"/>
        <v>0</v>
      </c>
    </row>
    <row r="62" spans="2:45" x14ac:dyDescent="0.25">
      <c r="B62" t="s">
        <v>103</v>
      </c>
      <c r="C62" t="s">
        <v>116</v>
      </c>
      <c r="D62" s="28"/>
      <c r="E62" s="19">
        <v>52</v>
      </c>
      <c r="F62" s="13">
        <v>243</v>
      </c>
      <c r="G62" s="14">
        <v>252</v>
      </c>
      <c r="H62" s="14">
        <v>232</v>
      </c>
      <c r="I62" s="17">
        <f t="shared" si="1"/>
        <v>727</v>
      </c>
      <c r="J62" s="13">
        <v>317</v>
      </c>
      <c r="K62" s="14">
        <v>285</v>
      </c>
      <c r="L62" s="14">
        <v>240</v>
      </c>
      <c r="M62" s="17">
        <f t="shared" si="2"/>
        <v>842</v>
      </c>
      <c r="N62" s="13">
        <v>0</v>
      </c>
      <c r="O62" s="14">
        <v>0</v>
      </c>
      <c r="P62" s="14">
        <v>0</v>
      </c>
      <c r="Q62" s="17">
        <f t="shared" si="3"/>
        <v>0</v>
      </c>
      <c r="R62" s="13">
        <v>0</v>
      </c>
      <c r="S62" s="14">
        <v>0</v>
      </c>
      <c r="T62" s="14">
        <v>0</v>
      </c>
      <c r="U62" s="17">
        <f t="shared" si="4"/>
        <v>0</v>
      </c>
      <c r="V62" s="28">
        <v>0</v>
      </c>
      <c r="W62" s="28">
        <v>0</v>
      </c>
      <c r="X62" s="28">
        <v>0</v>
      </c>
      <c r="Y62" s="17">
        <f t="shared" si="5"/>
        <v>0</v>
      </c>
      <c r="Z62" s="28">
        <v>0</v>
      </c>
      <c r="AA62" s="28">
        <v>0</v>
      </c>
      <c r="AB62" s="28">
        <v>0</v>
      </c>
      <c r="AC62" s="17">
        <f t="shared" si="6"/>
        <v>0</v>
      </c>
      <c r="AD62" s="32">
        <v>0</v>
      </c>
      <c r="AE62" s="32">
        <v>0</v>
      </c>
      <c r="AF62" s="32">
        <v>0</v>
      </c>
      <c r="AG62" s="17">
        <f t="shared" si="7"/>
        <v>0</v>
      </c>
      <c r="AH62" s="13">
        <v>0</v>
      </c>
      <c r="AI62" s="31">
        <v>0</v>
      </c>
      <c r="AJ62" s="31">
        <v>0</v>
      </c>
      <c r="AK62" s="17">
        <f t="shared" si="8"/>
        <v>0</v>
      </c>
      <c r="AL62" s="13"/>
      <c r="AM62" s="14"/>
      <c r="AN62" s="14"/>
      <c r="AO62" s="17">
        <f t="shared" si="9"/>
        <v>0</v>
      </c>
      <c r="AP62" s="13"/>
      <c r="AQ62" s="14"/>
      <c r="AR62" s="14"/>
      <c r="AS62" s="17">
        <f t="shared" si="10"/>
        <v>0</v>
      </c>
    </row>
    <row r="63" spans="2:45" x14ac:dyDescent="0.25">
      <c r="B63" t="s">
        <v>104</v>
      </c>
      <c r="C63" t="s">
        <v>115</v>
      </c>
      <c r="D63" s="28"/>
      <c r="E63" s="19">
        <v>124</v>
      </c>
      <c r="F63" s="13">
        <v>238</v>
      </c>
      <c r="G63" s="14">
        <v>217</v>
      </c>
      <c r="H63" s="14">
        <v>234</v>
      </c>
      <c r="I63" s="17">
        <f t="shared" si="1"/>
        <v>689</v>
      </c>
      <c r="J63" s="13">
        <v>233</v>
      </c>
      <c r="K63" s="14">
        <v>206</v>
      </c>
      <c r="L63" s="14">
        <v>320</v>
      </c>
      <c r="M63" s="17">
        <f t="shared" si="2"/>
        <v>759</v>
      </c>
      <c r="N63" s="13">
        <v>216</v>
      </c>
      <c r="O63" s="14">
        <v>257</v>
      </c>
      <c r="P63" s="14">
        <v>250</v>
      </c>
      <c r="Q63" s="17">
        <f t="shared" si="3"/>
        <v>723</v>
      </c>
      <c r="R63" s="13">
        <v>325</v>
      </c>
      <c r="S63" s="14">
        <v>240</v>
      </c>
      <c r="T63" s="14">
        <v>210</v>
      </c>
      <c r="U63" s="17">
        <f t="shared" si="4"/>
        <v>775</v>
      </c>
      <c r="V63" s="28">
        <v>247</v>
      </c>
      <c r="W63" s="28">
        <v>230</v>
      </c>
      <c r="X63" s="28">
        <v>248</v>
      </c>
      <c r="Y63" s="17">
        <f t="shared" si="5"/>
        <v>725</v>
      </c>
      <c r="Z63" s="28">
        <v>248</v>
      </c>
      <c r="AA63" s="28">
        <v>221</v>
      </c>
      <c r="AB63" s="28">
        <v>225</v>
      </c>
      <c r="AC63" s="17">
        <f t="shared" si="6"/>
        <v>694</v>
      </c>
      <c r="AD63" s="32">
        <v>213</v>
      </c>
      <c r="AE63" s="32">
        <v>204</v>
      </c>
      <c r="AF63" s="32">
        <v>224</v>
      </c>
      <c r="AG63" s="17">
        <f t="shared" si="7"/>
        <v>641</v>
      </c>
      <c r="AH63" s="13">
        <v>205</v>
      </c>
      <c r="AI63" s="31">
        <v>214</v>
      </c>
      <c r="AJ63" s="31">
        <v>209</v>
      </c>
      <c r="AK63" s="17">
        <f t="shared" si="8"/>
        <v>628</v>
      </c>
      <c r="AL63" s="13"/>
      <c r="AM63" s="14"/>
      <c r="AN63" s="14"/>
      <c r="AO63" s="17">
        <f t="shared" si="9"/>
        <v>0</v>
      </c>
      <c r="AP63" s="13"/>
      <c r="AQ63" s="14"/>
      <c r="AR63" s="14"/>
      <c r="AS63" s="17">
        <f t="shared" si="10"/>
        <v>0</v>
      </c>
    </row>
    <row r="64" spans="2:45" x14ac:dyDescent="0.25">
      <c r="B64" t="s">
        <v>105</v>
      </c>
      <c r="C64" t="s">
        <v>116</v>
      </c>
      <c r="D64" s="28"/>
      <c r="E64" s="19">
        <v>115</v>
      </c>
      <c r="F64" s="13">
        <v>273</v>
      </c>
      <c r="G64" s="14">
        <v>257</v>
      </c>
      <c r="H64" s="14">
        <v>237</v>
      </c>
      <c r="I64" s="17">
        <f t="shared" si="1"/>
        <v>767</v>
      </c>
      <c r="J64" s="13">
        <v>216</v>
      </c>
      <c r="K64" s="14">
        <v>255</v>
      </c>
      <c r="L64" s="14">
        <v>237</v>
      </c>
      <c r="M64" s="17">
        <f t="shared" si="2"/>
        <v>708</v>
      </c>
      <c r="N64" s="13">
        <v>0</v>
      </c>
      <c r="O64" s="14">
        <v>0</v>
      </c>
      <c r="P64" s="14">
        <v>0</v>
      </c>
      <c r="Q64" s="17">
        <f t="shared" si="3"/>
        <v>0</v>
      </c>
      <c r="R64" s="13">
        <v>0</v>
      </c>
      <c r="S64" s="14">
        <v>0</v>
      </c>
      <c r="T64" s="14">
        <v>0</v>
      </c>
      <c r="U64" s="17">
        <f t="shared" si="4"/>
        <v>0</v>
      </c>
      <c r="V64" s="28">
        <v>0</v>
      </c>
      <c r="W64" s="28">
        <v>0</v>
      </c>
      <c r="X64" s="28">
        <v>0</v>
      </c>
      <c r="Y64" s="17">
        <f t="shared" si="5"/>
        <v>0</v>
      </c>
      <c r="Z64" s="28">
        <v>0</v>
      </c>
      <c r="AA64" s="28">
        <v>0</v>
      </c>
      <c r="AB64" s="28">
        <v>0</v>
      </c>
      <c r="AC64" s="17">
        <f t="shared" si="6"/>
        <v>0</v>
      </c>
      <c r="AD64" s="32">
        <v>0</v>
      </c>
      <c r="AE64" s="32">
        <v>0</v>
      </c>
      <c r="AF64" s="32">
        <v>0</v>
      </c>
      <c r="AG64" s="17">
        <f t="shared" si="7"/>
        <v>0</v>
      </c>
      <c r="AH64" s="13">
        <v>0</v>
      </c>
      <c r="AI64" s="31">
        <v>0</v>
      </c>
      <c r="AJ64" s="31">
        <v>0</v>
      </c>
      <c r="AK64" s="17">
        <f t="shared" si="8"/>
        <v>0</v>
      </c>
      <c r="AL64" s="13"/>
      <c r="AM64" s="14"/>
      <c r="AN64" s="14"/>
      <c r="AO64" s="17">
        <f t="shared" si="9"/>
        <v>0</v>
      </c>
      <c r="AP64" s="13"/>
      <c r="AQ64" s="14"/>
      <c r="AR64" s="14"/>
      <c r="AS64" s="17">
        <f t="shared" si="10"/>
        <v>0</v>
      </c>
    </row>
    <row r="65" spans="2:47" x14ac:dyDescent="0.25">
      <c r="B65" t="s">
        <v>121</v>
      </c>
      <c r="C65" t="s">
        <v>117</v>
      </c>
      <c r="D65" s="28"/>
      <c r="E65" s="19">
        <v>53</v>
      </c>
      <c r="F65" s="13">
        <v>251</v>
      </c>
      <c r="G65" s="14">
        <v>248</v>
      </c>
      <c r="H65" s="14">
        <v>267</v>
      </c>
      <c r="I65" s="17">
        <f t="shared" si="1"/>
        <v>766</v>
      </c>
      <c r="J65" s="13">
        <v>298</v>
      </c>
      <c r="K65" s="14">
        <v>263</v>
      </c>
      <c r="L65" s="14">
        <v>209</v>
      </c>
      <c r="M65" s="17">
        <f t="shared" si="2"/>
        <v>770</v>
      </c>
      <c r="N65" s="13">
        <v>236</v>
      </c>
      <c r="O65" s="14">
        <v>253</v>
      </c>
      <c r="P65" s="14">
        <v>263</v>
      </c>
      <c r="Q65" s="17">
        <f t="shared" si="3"/>
        <v>752</v>
      </c>
      <c r="R65" s="13">
        <v>274</v>
      </c>
      <c r="S65" s="14">
        <v>247</v>
      </c>
      <c r="T65" s="14">
        <v>296</v>
      </c>
      <c r="U65" s="17">
        <f t="shared" si="4"/>
        <v>817</v>
      </c>
      <c r="V65" s="28">
        <v>240</v>
      </c>
      <c r="W65" s="28">
        <v>240</v>
      </c>
      <c r="X65" s="28">
        <v>262</v>
      </c>
      <c r="Y65" s="17">
        <f t="shared" si="5"/>
        <v>742</v>
      </c>
      <c r="Z65" s="28">
        <v>254</v>
      </c>
      <c r="AA65" s="28">
        <v>214</v>
      </c>
      <c r="AB65" s="28">
        <v>215</v>
      </c>
      <c r="AC65" s="17">
        <f t="shared" si="6"/>
        <v>683</v>
      </c>
      <c r="AD65" s="32">
        <v>241</v>
      </c>
      <c r="AE65" s="32">
        <v>328</v>
      </c>
      <c r="AF65" s="32">
        <v>238</v>
      </c>
      <c r="AG65" s="17">
        <f t="shared" si="7"/>
        <v>807</v>
      </c>
      <c r="AH65" s="13">
        <v>353</v>
      </c>
      <c r="AI65" s="31">
        <v>309</v>
      </c>
      <c r="AJ65" s="31">
        <v>255</v>
      </c>
      <c r="AK65" s="17">
        <f t="shared" si="8"/>
        <v>917</v>
      </c>
      <c r="AL65" s="13"/>
      <c r="AM65" s="14"/>
      <c r="AN65" s="14"/>
      <c r="AO65" s="17">
        <f t="shared" si="9"/>
        <v>0</v>
      </c>
      <c r="AP65" s="13"/>
      <c r="AQ65" s="14"/>
      <c r="AR65" s="14"/>
      <c r="AS65" s="17">
        <f t="shared" si="10"/>
        <v>0</v>
      </c>
    </row>
    <row r="66" spans="2:47" x14ac:dyDescent="0.25">
      <c r="B66" t="s">
        <v>122</v>
      </c>
      <c r="C66" t="s">
        <v>118</v>
      </c>
      <c r="D66" s="28"/>
      <c r="E66" s="19">
        <v>84</v>
      </c>
      <c r="F66" s="13">
        <v>219</v>
      </c>
      <c r="G66" s="14">
        <v>251</v>
      </c>
      <c r="H66" s="14">
        <v>224</v>
      </c>
      <c r="I66" s="17">
        <f t="shared" si="1"/>
        <v>694</v>
      </c>
      <c r="J66" s="13">
        <v>219</v>
      </c>
      <c r="K66" s="14">
        <v>254</v>
      </c>
      <c r="L66" s="14">
        <v>241</v>
      </c>
      <c r="M66" s="17">
        <f t="shared" si="2"/>
        <v>714</v>
      </c>
      <c r="N66" s="13">
        <v>249</v>
      </c>
      <c r="O66" s="14">
        <v>166</v>
      </c>
      <c r="P66" s="14">
        <v>275</v>
      </c>
      <c r="Q66" s="17">
        <f t="shared" si="3"/>
        <v>690</v>
      </c>
      <c r="R66" s="13">
        <v>289</v>
      </c>
      <c r="S66" s="14">
        <v>276</v>
      </c>
      <c r="T66" s="14">
        <v>234</v>
      </c>
      <c r="U66" s="17">
        <f t="shared" si="4"/>
        <v>799</v>
      </c>
      <c r="V66" s="28">
        <v>258</v>
      </c>
      <c r="W66" s="28">
        <v>229</v>
      </c>
      <c r="X66" s="28">
        <v>303</v>
      </c>
      <c r="Y66" s="17">
        <f t="shared" si="5"/>
        <v>790</v>
      </c>
      <c r="Z66" s="28">
        <v>230</v>
      </c>
      <c r="AA66" s="28">
        <v>252</v>
      </c>
      <c r="AB66" s="28">
        <v>307</v>
      </c>
      <c r="AC66" s="17">
        <f t="shared" si="6"/>
        <v>789</v>
      </c>
      <c r="AD66" s="32">
        <v>288</v>
      </c>
      <c r="AE66" s="32">
        <v>294</v>
      </c>
      <c r="AF66" s="32">
        <v>258</v>
      </c>
      <c r="AG66" s="17">
        <f t="shared" si="7"/>
        <v>840</v>
      </c>
      <c r="AH66" s="13">
        <v>300</v>
      </c>
      <c r="AI66" s="31">
        <v>212</v>
      </c>
      <c r="AJ66" s="31">
        <v>241</v>
      </c>
      <c r="AK66" s="17">
        <f t="shared" si="8"/>
        <v>753</v>
      </c>
      <c r="AL66" s="13"/>
      <c r="AM66" s="14"/>
      <c r="AN66" s="14"/>
      <c r="AO66" s="17">
        <f t="shared" si="9"/>
        <v>0</v>
      </c>
      <c r="AP66" s="13"/>
      <c r="AQ66" s="14"/>
      <c r="AR66" s="14"/>
      <c r="AS66" s="17">
        <f t="shared" si="10"/>
        <v>0</v>
      </c>
    </row>
    <row r="67" spans="2:47" x14ac:dyDescent="0.25">
      <c r="B67" t="s">
        <v>106</v>
      </c>
      <c r="C67" t="s">
        <v>119</v>
      </c>
      <c r="D67" s="28"/>
      <c r="E67" s="19">
        <v>0</v>
      </c>
      <c r="F67" s="15">
        <v>290</v>
      </c>
      <c r="G67" s="4">
        <v>266</v>
      </c>
      <c r="H67" s="4">
        <v>255</v>
      </c>
      <c r="I67" s="18">
        <f>SUM(F67:H67)</f>
        <v>811</v>
      </c>
      <c r="J67" s="15">
        <v>263</v>
      </c>
      <c r="K67" s="4">
        <v>207</v>
      </c>
      <c r="L67" s="4">
        <v>218</v>
      </c>
      <c r="M67" s="18">
        <f t="shared" si="2"/>
        <v>688</v>
      </c>
      <c r="N67" s="15">
        <v>0</v>
      </c>
      <c r="O67" s="4">
        <v>0</v>
      </c>
      <c r="P67" s="4">
        <v>0</v>
      </c>
      <c r="Q67" s="18">
        <f t="shared" si="3"/>
        <v>0</v>
      </c>
      <c r="R67" s="15">
        <v>240</v>
      </c>
      <c r="S67" s="4">
        <v>234</v>
      </c>
      <c r="T67" s="4">
        <v>209</v>
      </c>
      <c r="U67" s="18">
        <f t="shared" si="4"/>
        <v>683</v>
      </c>
      <c r="V67" s="15">
        <v>266</v>
      </c>
      <c r="W67" s="30">
        <v>251</v>
      </c>
      <c r="X67" s="30">
        <v>198</v>
      </c>
      <c r="Y67" s="18">
        <f t="shared" si="5"/>
        <v>715</v>
      </c>
      <c r="Z67" s="15">
        <v>212</v>
      </c>
      <c r="AA67" s="30">
        <v>229</v>
      </c>
      <c r="AB67" s="30">
        <v>186</v>
      </c>
      <c r="AC67" s="18">
        <f t="shared" si="6"/>
        <v>627</v>
      </c>
      <c r="AD67" s="15">
        <v>252</v>
      </c>
      <c r="AE67" s="33">
        <v>202</v>
      </c>
      <c r="AF67" s="33">
        <v>238</v>
      </c>
      <c r="AG67" s="18">
        <f t="shared" si="7"/>
        <v>692</v>
      </c>
      <c r="AH67" s="15">
        <v>268</v>
      </c>
      <c r="AI67" s="4">
        <v>212</v>
      </c>
      <c r="AJ67" s="4">
        <v>256</v>
      </c>
      <c r="AK67" s="18">
        <f t="shared" si="8"/>
        <v>736</v>
      </c>
      <c r="AL67" s="15"/>
      <c r="AM67" s="4"/>
      <c r="AN67" s="4"/>
      <c r="AO67" s="18">
        <f t="shared" si="9"/>
        <v>0</v>
      </c>
      <c r="AP67" s="15"/>
      <c r="AQ67" s="4"/>
      <c r="AR67" s="4"/>
      <c r="AS67" s="18">
        <f t="shared" si="10"/>
        <v>0</v>
      </c>
    </row>
    <row r="68" spans="2:47" x14ac:dyDescent="0.25">
      <c r="D68" s="28"/>
    </row>
    <row r="69" spans="2:47" x14ac:dyDescent="0.25">
      <c r="D69" s="28"/>
    </row>
    <row r="70" spans="2:47" x14ac:dyDescent="0.25">
      <c r="B70" s="3" t="s">
        <v>76</v>
      </c>
      <c r="D70" s="28"/>
      <c r="F70" s="34" t="s">
        <v>0</v>
      </c>
      <c r="G70" s="34"/>
      <c r="H70" s="34"/>
      <c r="I70" s="34"/>
      <c r="J70" s="34" t="s">
        <v>1</v>
      </c>
      <c r="K70" s="34"/>
      <c r="L70" s="34"/>
      <c r="M70" s="34"/>
      <c r="N70" s="34" t="s">
        <v>2</v>
      </c>
      <c r="O70" s="34"/>
      <c r="P70" s="34"/>
      <c r="Q70" s="34"/>
      <c r="R70" s="34" t="s">
        <v>3</v>
      </c>
      <c r="S70" s="34"/>
      <c r="T70" s="34"/>
      <c r="U70" s="34"/>
      <c r="V70" s="34" t="s">
        <v>4</v>
      </c>
      <c r="W70" s="34"/>
      <c r="X70" s="34"/>
      <c r="Y70" s="34"/>
      <c r="Z70" s="34" t="s">
        <v>5</v>
      </c>
      <c r="AA70" s="34"/>
      <c r="AB70" s="34"/>
      <c r="AC70" s="34"/>
      <c r="AD70" s="34" t="s">
        <v>6</v>
      </c>
      <c r="AE70" s="34"/>
      <c r="AF70" s="34"/>
      <c r="AG70" s="34"/>
      <c r="AH70" s="34" t="s">
        <v>7</v>
      </c>
      <c r="AI70" s="34"/>
      <c r="AJ70" s="34"/>
      <c r="AK70" s="34"/>
      <c r="AL70" s="34" t="s">
        <v>8</v>
      </c>
      <c r="AM70" s="34"/>
      <c r="AN70" s="34"/>
      <c r="AO70" s="34"/>
      <c r="AP70" s="34" t="s">
        <v>9</v>
      </c>
      <c r="AQ70" s="34"/>
      <c r="AR70" s="34"/>
      <c r="AS70" s="34"/>
    </row>
    <row r="71" spans="2:47" x14ac:dyDescent="0.25">
      <c r="B71" s="4" t="s">
        <v>12</v>
      </c>
      <c r="C71" s="4" t="s">
        <v>11</v>
      </c>
      <c r="D71" s="30"/>
      <c r="E71" s="10" t="s">
        <v>10</v>
      </c>
      <c r="F71" s="2" t="s">
        <v>13</v>
      </c>
      <c r="G71" s="2" t="s">
        <v>14</v>
      </c>
      <c r="H71" s="2" t="s">
        <v>15</v>
      </c>
      <c r="I71" s="2" t="s">
        <v>74</v>
      </c>
      <c r="J71" s="2" t="s">
        <v>13</v>
      </c>
      <c r="K71" s="2" t="s">
        <v>14</v>
      </c>
      <c r="L71" s="2" t="s">
        <v>15</v>
      </c>
      <c r="M71" s="2" t="s">
        <v>74</v>
      </c>
      <c r="N71" s="2" t="s">
        <v>13</v>
      </c>
      <c r="O71" s="2" t="s">
        <v>14</v>
      </c>
      <c r="P71" s="2" t="s">
        <v>15</v>
      </c>
      <c r="Q71" s="2" t="s">
        <v>74</v>
      </c>
      <c r="R71" s="2" t="s">
        <v>13</v>
      </c>
      <c r="S71" s="2" t="s">
        <v>14</v>
      </c>
      <c r="T71" s="2" t="s">
        <v>15</v>
      </c>
      <c r="U71" s="2" t="s">
        <v>74</v>
      </c>
      <c r="V71" s="2" t="s">
        <v>13</v>
      </c>
      <c r="W71" s="2" t="s">
        <v>14</v>
      </c>
      <c r="X71" s="2" t="s">
        <v>15</v>
      </c>
      <c r="Y71" s="2" t="s">
        <v>74</v>
      </c>
      <c r="Z71" s="2" t="s">
        <v>13</v>
      </c>
      <c r="AA71" s="2" t="s">
        <v>14</v>
      </c>
      <c r="AB71" s="2" t="s">
        <v>15</v>
      </c>
      <c r="AC71" s="2" t="s">
        <v>74</v>
      </c>
      <c r="AD71" s="2" t="s">
        <v>13</v>
      </c>
      <c r="AE71" s="2" t="s">
        <v>14</v>
      </c>
      <c r="AF71" s="2" t="s">
        <v>15</v>
      </c>
      <c r="AG71" s="2" t="s">
        <v>74</v>
      </c>
      <c r="AH71" s="2" t="s">
        <v>13</v>
      </c>
      <c r="AI71" s="2" t="s">
        <v>14</v>
      </c>
      <c r="AJ71" s="2" t="s">
        <v>15</v>
      </c>
      <c r="AK71" s="2" t="s">
        <v>74</v>
      </c>
      <c r="AL71" s="2" t="s">
        <v>13</v>
      </c>
      <c r="AM71" s="2" t="s">
        <v>14</v>
      </c>
      <c r="AN71" s="2" t="s">
        <v>15</v>
      </c>
      <c r="AO71" s="2" t="s">
        <v>74</v>
      </c>
      <c r="AP71" s="2" t="s">
        <v>13</v>
      </c>
      <c r="AQ71" s="2" t="s">
        <v>14</v>
      </c>
      <c r="AR71" s="2" t="s">
        <v>15</v>
      </c>
      <c r="AS71" s="2" t="s">
        <v>74</v>
      </c>
      <c r="AU71" t="s">
        <v>69</v>
      </c>
    </row>
    <row r="72" spans="2:47" x14ac:dyDescent="0.25">
      <c r="B72" t="s">
        <v>77</v>
      </c>
      <c r="C72" t="s">
        <v>88</v>
      </c>
      <c r="D72" s="28"/>
      <c r="E72" s="19">
        <v>68</v>
      </c>
      <c r="F72" s="11">
        <f>RANK(F38,F$38:F$67,1)-1</f>
        <v>4</v>
      </c>
      <c r="G72" s="12">
        <f>RANK(G38,G$38:G$67,1)-1</f>
        <v>1</v>
      </c>
      <c r="H72" s="12">
        <f>RANK(H38,H$38:H$67,1)-1</f>
        <v>15</v>
      </c>
      <c r="I72" s="16">
        <f>SUM(F72:H72)</f>
        <v>20</v>
      </c>
      <c r="J72" s="11">
        <f>RANK(J38,J$38:J$67,1)-1</f>
        <v>2</v>
      </c>
      <c r="K72" s="12">
        <f>RANK(K38,K$38:K$67,1)-1</f>
        <v>6</v>
      </c>
      <c r="L72" s="12">
        <f>RANK(L38,L$38:L$67,1)-1</f>
        <v>12</v>
      </c>
      <c r="M72" s="16">
        <f>SUM(J72:L72)</f>
        <v>20</v>
      </c>
      <c r="N72" s="11">
        <f>RANK(N38,N$38:N$67,1)-1</f>
        <v>26</v>
      </c>
      <c r="O72" s="12">
        <f>RANK(O38,O$38:O$67,1)-1</f>
        <v>10</v>
      </c>
      <c r="P72" s="12">
        <f>RANK(P38,P$38:P$67,1)-1</f>
        <v>25</v>
      </c>
      <c r="Q72" s="16">
        <f>SUM(N72:P72)</f>
        <v>61</v>
      </c>
      <c r="R72" s="11">
        <f>RANK(R38,R$38:R$67,1)-1</f>
        <v>21</v>
      </c>
      <c r="S72" s="12">
        <f>RANK(S38,S$38:S$67,1)-1</f>
        <v>24</v>
      </c>
      <c r="T72" s="12">
        <f>RANK(T38,T$38:T$67,1)-1</f>
        <v>21</v>
      </c>
      <c r="U72" s="16">
        <f>SUM(R72:T72)</f>
        <v>66</v>
      </c>
      <c r="V72" s="11">
        <f>RANK(V38,V$38:V$67,1)-1</f>
        <v>25</v>
      </c>
      <c r="W72" s="12">
        <f>RANK(W38,W$38:W$67,1)-1</f>
        <v>17</v>
      </c>
      <c r="X72" s="12">
        <f>RANK(X38,X$38:X$67,1)-1</f>
        <v>12</v>
      </c>
      <c r="Y72" s="16">
        <f>SUM(V72:X72)</f>
        <v>54</v>
      </c>
      <c r="Z72" s="11">
        <f>RANK(Z38,Z$38:Z$67,1)-1</f>
        <v>25</v>
      </c>
      <c r="AA72" s="12">
        <f>RANK(AA38,AA$38:AA$67,1)-1</f>
        <v>25</v>
      </c>
      <c r="AB72" s="12">
        <f>RANK(AB38,AB$38:AB$67,1)-1</f>
        <v>17</v>
      </c>
      <c r="AC72" s="16">
        <f>SUM(Z72:AB72)</f>
        <v>67</v>
      </c>
      <c r="AD72" s="11">
        <f>RANK(AD38,AD$38:AD$67,1)-1</f>
        <v>15</v>
      </c>
      <c r="AE72" s="12">
        <f>RANK(AE38,AE$38:AE$67,1)-1</f>
        <v>21</v>
      </c>
      <c r="AF72" s="12">
        <f>RANK(AF38,AF$38:AF$67,1)-1</f>
        <v>29</v>
      </c>
      <c r="AG72" s="16">
        <f>SUM(AD72:AF72)</f>
        <v>65</v>
      </c>
      <c r="AH72" s="11">
        <f>RANK(AH38,AH$38:AH$67,1)-1</f>
        <v>15</v>
      </c>
      <c r="AI72" s="12">
        <f>RANK(AI38,AI$38:AI$67,1)-1</f>
        <v>21</v>
      </c>
      <c r="AJ72" s="12">
        <f>RANK(AJ38,AJ$38:AJ$67,1)-1</f>
        <v>12</v>
      </c>
      <c r="AK72" s="16">
        <f>SUM(AH72:AJ72)</f>
        <v>48</v>
      </c>
      <c r="AL72" s="11"/>
      <c r="AM72" s="12"/>
      <c r="AN72" s="12"/>
      <c r="AO72" s="16">
        <f>SUM(AL72:AN72)</f>
        <v>0</v>
      </c>
      <c r="AP72" s="11"/>
      <c r="AQ72" s="12"/>
      <c r="AR72" s="12"/>
      <c r="AS72" s="16">
        <f>SUM(AP72:AR72)</f>
        <v>0</v>
      </c>
      <c r="AU72" s="28">
        <f>COUNT(F72:H72,J72:L72,N72:P72,R72:T72,V72:X72,Z72:AB72,AD72:AF72,AH72:AJ72,AL72:AN72,AP72:AR72)</f>
        <v>24</v>
      </c>
    </row>
    <row r="73" spans="2:47" x14ac:dyDescent="0.25">
      <c r="B73" t="s">
        <v>78</v>
      </c>
      <c r="C73" t="s">
        <v>88</v>
      </c>
      <c r="D73" s="28"/>
      <c r="E73" s="19">
        <v>56</v>
      </c>
      <c r="F73" s="13">
        <f t="shared" ref="F73:H88" si="11">RANK(F39,F$38:F$67,1)-1</f>
        <v>26</v>
      </c>
      <c r="G73" s="14">
        <f t="shared" si="11"/>
        <v>16</v>
      </c>
      <c r="H73" s="14">
        <f t="shared" si="11"/>
        <v>15</v>
      </c>
      <c r="I73" s="17">
        <f t="shared" ref="I73:I101" si="12">SUM(F73:H73)</f>
        <v>57</v>
      </c>
      <c r="J73" s="13">
        <f t="shared" ref="J73:L73" si="13">RANK(J39,J$38:J$67,1)-1</f>
        <v>16</v>
      </c>
      <c r="K73" s="14">
        <f t="shared" si="13"/>
        <v>2</v>
      </c>
      <c r="L73" s="14">
        <f t="shared" si="13"/>
        <v>23</v>
      </c>
      <c r="M73" s="17">
        <f t="shared" ref="M73:M101" si="14">SUM(J73:L73)</f>
        <v>41</v>
      </c>
      <c r="N73" s="13">
        <f t="shared" ref="N73:P73" si="15">RANK(N39,N$38:N$67,1)-1</f>
        <v>13</v>
      </c>
      <c r="O73" s="14">
        <f t="shared" si="15"/>
        <v>11</v>
      </c>
      <c r="P73" s="14">
        <f t="shared" si="15"/>
        <v>17</v>
      </c>
      <c r="Q73" s="17">
        <f t="shared" ref="Q73:Q101" si="16">SUM(N73:P73)</f>
        <v>41</v>
      </c>
      <c r="R73" s="13">
        <f t="shared" ref="R73:T73" si="17">RANK(R39,R$38:R$67,1)-1</f>
        <v>14</v>
      </c>
      <c r="S73" s="14">
        <f t="shared" si="17"/>
        <v>9</v>
      </c>
      <c r="T73" s="14">
        <f t="shared" si="17"/>
        <v>20</v>
      </c>
      <c r="U73" s="17">
        <f t="shared" ref="U73:U101" si="18">SUM(R73:T73)</f>
        <v>43</v>
      </c>
      <c r="V73" s="13">
        <f t="shared" ref="V73:X73" si="19">RANK(V39,V$38:V$67,1)-1</f>
        <v>14</v>
      </c>
      <c r="W73" s="14">
        <f t="shared" si="19"/>
        <v>14</v>
      </c>
      <c r="X73" s="14">
        <f t="shared" si="19"/>
        <v>19</v>
      </c>
      <c r="Y73" s="17">
        <f t="shared" ref="Y73:Y101" si="20">SUM(V73:X73)</f>
        <v>47</v>
      </c>
      <c r="Z73" s="13">
        <f t="shared" ref="Z73:AB73" si="21">RANK(Z39,Z$38:Z$67,1)-1</f>
        <v>27</v>
      </c>
      <c r="AA73" s="14">
        <f t="shared" si="21"/>
        <v>10</v>
      </c>
      <c r="AB73" s="14">
        <f t="shared" si="21"/>
        <v>10</v>
      </c>
      <c r="AC73" s="17">
        <f t="shared" ref="AC73:AC101" si="22">SUM(Z73:AB73)</f>
        <v>47</v>
      </c>
      <c r="AD73" s="13">
        <f t="shared" ref="AD73:AF73" si="23">RANK(AD39,AD$38:AD$67,1)-1</f>
        <v>24</v>
      </c>
      <c r="AE73" s="14">
        <f t="shared" si="23"/>
        <v>13</v>
      </c>
      <c r="AF73" s="14">
        <f t="shared" si="23"/>
        <v>16</v>
      </c>
      <c r="AG73" s="17">
        <f t="shared" ref="AG73:AG101" si="24">SUM(AD73:AF73)</f>
        <v>53</v>
      </c>
      <c r="AH73" s="13">
        <f t="shared" ref="AH73:AJ73" si="25">RANK(AH39,AH$38:AH$67,1)-1</f>
        <v>11</v>
      </c>
      <c r="AI73" s="14">
        <f t="shared" si="25"/>
        <v>13</v>
      </c>
      <c r="AJ73" s="14">
        <f t="shared" si="25"/>
        <v>11</v>
      </c>
      <c r="AK73" s="17">
        <f t="shared" ref="AK73:AK101" si="26">SUM(AH73:AJ73)</f>
        <v>35</v>
      </c>
      <c r="AL73" s="13"/>
      <c r="AM73" s="14"/>
      <c r="AN73" s="14"/>
      <c r="AO73" s="17">
        <f t="shared" ref="AO73:AO101" si="27">SUM(AL73:AN73)</f>
        <v>0</v>
      </c>
      <c r="AP73" s="13"/>
      <c r="AQ73" s="14"/>
      <c r="AR73" s="14"/>
      <c r="AS73" s="17">
        <f t="shared" ref="AS73:AS101" si="28">SUM(AP73:AR73)</f>
        <v>0</v>
      </c>
      <c r="AU73" s="28">
        <f t="shared" ref="AU73:AU100" si="29">COUNT(F73:H73,J73:L73,N73:P73,R73:T73,V73:X73,Z73:AB73,AD73:AF73,AH73:AJ73,AL73:AN73,AP73:AR73)</f>
        <v>24</v>
      </c>
    </row>
    <row r="74" spans="2:47" x14ac:dyDescent="0.25">
      <c r="B74" t="s">
        <v>79</v>
      </c>
      <c r="C74" t="s">
        <v>89</v>
      </c>
      <c r="D74" s="28"/>
      <c r="E74" s="19">
        <v>88</v>
      </c>
      <c r="F74" s="13">
        <f t="shared" si="11"/>
        <v>28</v>
      </c>
      <c r="G74" s="14">
        <f t="shared" si="11"/>
        <v>19</v>
      </c>
      <c r="H74" s="14">
        <f t="shared" si="11"/>
        <v>23</v>
      </c>
      <c r="I74" s="17">
        <f t="shared" si="12"/>
        <v>70</v>
      </c>
      <c r="J74" s="13">
        <f t="shared" ref="J74:L74" si="30">RANK(J40,J$38:J$67,1)-1</f>
        <v>5</v>
      </c>
      <c r="K74" s="14">
        <f t="shared" si="30"/>
        <v>11</v>
      </c>
      <c r="L74" s="14">
        <f t="shared" si="30"/>
        <v>25</v>
      </c>
      <c r="M74" s="17">
        <f t="shared" si="14"/>
        <v>41</v>
      </c>
      <c r="N74" s="13">
        <f t="shared" ref="N74:P74" si="31">RANK(N40,N$38:N$67,1)-1</f>
        <v>20</v>
      </c>
      <c r="O74" s="14">
        <f t="shared" si="31"/>
        <v>18</v>
      </c>
      <c r="P74" s="14">
        <f t="shared" si="31"/>
        <v>20</v>
      </c>
      <c r="Q74" s="17">
        <f t="shared" si="16"/>
        <v>58</v>
      </c>
      <c r="R74" s="13">
        <f t="shared" ref="R74:T74" si="32">RANK(R40,R$38:R$67,1)-1</f>
        <v>16</v>
      </c>
      <c r="S74" s="14">
        <f t="shared" si="32"/>
        <v>12</v>
      </c>
      <c r="T74" s="14">
        <f t="shared" si="32"/>
        <v>29</v>
      </c>
      <c r="U74" s="17">
        <f t="shared" si="18"/>
        <v>57</v>
      </c>
      <c r="V74" s="13">
        <f t="shared" ref="V74:X74" si="33">RANK(V40,V$38:V$67,1)-1</f>
        <v>28</v>
      </c>
      <c r="W74" s="14">
        <f t="shared" si="33"/>
        <v>28</v>
      </c>
      <c r="X74" s="14">
        <f t="shared" si="33"/>
        <v>11</v>
      </c>
      <c r="Y74" s="17">
        <f t="shared" si="20"/>
        <v>67</v>
      </c>
      <c r="Z74" s="13">
        <f t="shared" ref="Z74:AB74" si="34">RANK(Z40,Z$38:Z$67,1)-1</f>
        <v>13</v>
      </c>
      <c r="AA74" s="14">
        <f t="shared" si="34"/>
        <v>14</v>
      </c>
      <c r="AB74" s="14">
        <f t="shared" si="34"/>
        <v>16</v>
      </c>
      <c r="AC74" s="17">
        <f t="shared" si="22"/>
        <v>43</v>
      </c>
      <c r="AD74" s="13">
        <f t="shared" ref="AD74:AF74" si="35">RANK(AD40,AD$38:AD$67,1)-1</f>
        <v>21</v>
      </c>
      <c r="AE74" s="14">
        <f t="shared" si="35"/>
        <v>23</v>
      </c>
      <c r="AF74" s="14">
        <f t="shared" si="35"/>
        <v>17</v>
      </c>
      <c r="AG74" s="17">
        <f t="shared" si="24"/>
        <v>61</v>
      </c>
      <c r="AH74" s="13">
        <f t="shared" ref="AH74:AJ74" si="36">RANK(AH40,AH$38:AH$67,1)-1</f>
        <v>10</v>
      </c>
      <c r="AI74" s="14">
        <f t="shared" si="36"/>
        <v>23</v>
      </c>
      <c r="AJ74" s="14">
        <f t="shared" si="36"/>
        <v>23</v>
      </c>
      <c r="AK74" s="17">
        <f t="shared" si="26"/>
        <v>56</v>
      </c>
      <c r="AL74" s="13"/>
      <c r="AM74" s="14"/>
      <c r="AN74" s="14"/>
      <c r="AO74" s="17">
        <f t="shared" si="27"/>
        <v>0</v>
      </c>
      <c r="AP74" s="13"/>
      <c r="AQ74" s="14"/>
      <c r="AR74" s="14"/>
      <c r="AS74" s="17">
        <f t="shared" si="28"/>
        <v>0</v>
      </c>
      <c r="AU74" s="28">
        <f t="shared" si="29"/>
        <v>24</v>
      </c>
    </row>
    <row r="75" spans="2:47" x14ac:dyDescent="0.25">
      <c r="B75" t="s">
        <v>80</v>
      </c>
      <c r="C75" t="s">
        <v>89</v>
      </c>
      <c r="D75" s="28"/>
      <c r="E75" s="19">
        <v>13</v>
      </c>
      <c r="F75" s="13">
        <f t="shared" si="11"/>
        <v>16</v>
      </c>
      <c r="G75" s="14">
        <f t="shared" si="11"/>
        <v>23</v>
      </c>
      <c r="H75" s="14">
        <f t="shared" si="11"/>
        <v>18</v>
      </c>
      <c r="I75" s="17">
        <f t="shared" si="12"/>
        <v>57</v>
      </c>
      <c r="J75" s="13">
        <f t="shared" ref="J75:L75" si="37">RANK(J41,J$38:J$67,1)-1</f>
        <v>17</v>
      </c>
      <c r="K75" s="14">
        <f t="shared" si="37"/>
        <v>26</v>
      </c>
      <c r="L75" s="14">
        <f t="shared" si="37"/>
        <v>24</v>
      </c>
      <c r="M75" s="17">
        <f t="shared" si="14"/>
        <v>67</v>
      </c>
      <c r="N75" s="13">
        <f t="shared" ref="N75:P75" si="38">RANK(N41,N$38:N$67,1)-1</f>
        <v>21</v>
      </c>
      <c r="O75" s="14">
        <f t="shared" si="38"/>
        <v>26</v>
      </c>
      <c r="P75" s="14">
        <f t="shared" si="38"/>
        <v>28</v>
      </c>
      <c r="Q75" s="17">
        <f t="shared" si="16"/>
        <v>75</v>
      </c>
      <c r="R75" s="13">
        <f t="shared" ref="R75:T75" si="39">RANK(R41,R$38:R$67,1)-1</f>
        <v>24</v>
      </c>
      <c r="S75" s="14">
        <f t="shared" si="39"/>
        <v>27</v>
      </c>
      <c r="T75" s="14">
        <f t="shared" si="39"/>
        <v>11</v>
      </c>
      <c r="U75" s="17">
        <f t="shared" si="18"/>
        <v>62</v>
      </c>
      <c r="V75" s="13">
        <f t="shared" ref="V75:X75" si="40">RANK(V41,V$38:V$67,1)-1</f>
        <v>18</v>
      </c>
      <c r="W75" s="14">
        <f t="shared" si="40"/>
        <v>25</v>
      </c>
      <c r="X75" s="14">
        <f t="shared" si="40"/>
        <v>22</v>
      </c>
      <c r="Y75" s="17">
        <f t="shared" si="20"/>
        <v>65</v>
      </c>
      <c r="Z75" s="13">
        <f t="shared" ref="Z75:AB75" si="41">RANK(Z41,Z$38:Z$67,1)-1</f>
        <v>22</v>
      </c>
      <c r="AA75" s="14">
        <f t="shared" si="41"/>
        <v>24</v>
      </c>
      <c r="AB75" s="14">
        <f t="shared" si="41"/>
        <v>27</v>
      </c>
      <c r="AC75" s="17">
        <f t="shared" si="22"/>
        <v>73</v>
      </c>
      <c r="AD75" s="13">
        <f t="shared" ref="AD75:AF75" si="42">RANK(AD41,AD$38:AD$67,1)-1</f>
        <v>14</v>
      </c>
      <c r="AE75" s="14">
        <f t="shared" si="42"/>
        <v>17</v>
      </c>
      <c r="AF75" s="14">
        <f t="shared" si="42"/>
        <v>17</v>
      </c>
      <c r="AG75" s="17">
        <f t="shared" si="24"/>
        <v>48</v>
      </c>
      <c r="AH75" s="13">
        <f t="shared" ref="AH75:AJ75" si="43">RANK(AH41,AH$38:AH$67,1)-1</f>
        <v>18</v>
      </c>
      <c r="AI75" s="14">
        <f t="shared" si="43"/>
        <v>27</v>
      </c>
      <c r="AJ75" s="14">
        <f t="shared" si="43"/>
        <v>26</v>
      </c>
      <c r="AK75" s="17">
        <f t="shared" si="26"/>
        <v>71</v>
      </c>
      <c r="AL75" s="13"/>
      <c r="AM75" s="14"/>
      <c r="AN75" s="14"/>
      <c r="AO75" s="17">
        <f t="shared" si="27"/>
        <v>0</v>
      </c>
      <c r="AP75" s="13"/>
      <c r="AQ75" s="14"/>
      <c r="AR75" s="14"/>
      <c r="AS75" s="17">
        <f t="shared" si="28"/>
        <v>0</v>
      </c>
      <c r="AU75" s="28">
        <f t="shared" si="29"/>
        <v>24</v>
      </c>
    </row>
    <row r="76" spans="2:47" x14ac:dyDescent="0.25">
      <c r="B76" t="s">
        <v>81</v>
      </c>
      <c r="C76" t="s">
        <v>90</v>
      </c>
      <c r="D76" s="28"/>
      <c r="E76" s="19">
        <v>23</v>
      </c>
      <c r="F76" s="13">
        <f t="shared" si="11"/>
        <v>20</v>
      </c>
      <c r="G76" s="14">
        <f t="shared" si="11"/>
        <v>5</v>
      </c>
      <c r="H76" s="14">
        <f t="shared" si="11"/>
        <v>14</v>
      </c>
      <c r="I76" s="17">
        <f t="shared" si="12"/>
        <v>39</v>
      </c>
      <c r="J76" s="13">
        <f t="shared" ref="J76:L76" si="44">RANK(J42,J$38:J$67,1)-1</f>
        <v>26</v>
      </c>
      <c r="K76" s="14">
        <f t="shared" si="44"/>
        <v>29</v>
      </c>
      <c r="L76" s="14">
        <f t="shared" si="44"/>
        <v>26</v>
      </c>
      <c r="M76" s="17">
        <f t="shared" si="14"/>
        <v>81</v>
      </c>
      <c r="N76" s="13">
        <f t="shared" ref="N76:P76" si="45">RANK(N42,N$38:N$67,1)-1</f>
        <v>11</v>
      </c>
      <c r="O76" s="14">
        <f t="shared" si="45"/>
        <v>24</v>
      </c>
      <c r="P76" s="14">
        <f t="shared" si="45"/>
        <v>26</v>
      </c>
      <c r="Q76" s="17">
        <f t="shared" si="16"/>
        <v>61</v>
      </c>
      <c r="R76" s="13">
        <f t="shared" ref="R76:T76" si="46">RANK(R42,R$38:R$67,1)-1</f>
        <v>19</v>
      </c>
      <c r="S76" s="14">
        <f t="shared" si="46"/>
        <v>8</v>
      </c>
      <c r="T76" s="14">
        <f t="shared" si="46"/>
        <v>13</v>
      </c>
      <c r="U76" s="17">
        <f t="shared" si="18"/>
        <v>40</v>
      </c>
      <c r="V76" s="13">
        <f t="shared" ref="V76:X76" si="47">RANK(V42,V$38:V$67,1)-1</f>
        <v>27</v>
      </c>
      <c r="W76" s="14">
        <f t="shared" si="47"/>
        <v>27</v>
      </c>
      <c r="X76" s="14">
        <f t="shared" si="47"/>
        <v>21</v>
      </c>
      <c r="Y76" s="17">
        <f t="shared" si="20"/>
        <v>75</v>
      </c>
      <c r="Z76" s="13">
        <f t="shared" ref="Z76:AB76" si="48">RANK(Z42,Z$38:Z$67,1)-1</f>
        <v>15</v>
      </c>
      <c r="AA76" s="14">
        <f t="shared" si="48"/>
        <v>21</v>
      </c>
      <c r="AB76" s="14">
        <f t="shared" si="48"/>
        <v>13</v>
      </c>
      <c r="AC76" s="17">
        <f t="shared" si="22"/>
        <v>49</v>
      </c>
      <c r="AD76" s="13">
        <f t="shared" ref="AD76:AF76" si="49">RANK(AD42,AD$38:AD$67,1)-1</f>
        <v>11</v>
      </c>
      <c r="AE76" s="14">
        <f t="shared" si="49"/>
        <v>15</v>
      </c>
      <c r="AF76" s="14">
        <f t="shared" si="49"/>
        <v>25</v>
      </c>
      <c r="AG76" s="17">
        <f t="shared" si="24"/>
        <v>51</v>
      </c>
      <c r="AH76" s="13">
        <f t="shared" ref="AH76:AJ76" si="50">RANK(AH42,AH$38:AH$67,1)-1</f>
        <v>21</v>
      </c>
      <c r="AI76" s="14">
        <f t="shared" si="50"/>
        <v>10</v>
      </c>
      <c r="AJ76" s="14">
        <f t="shared" si="50"/>
        <v>10</v>
      </c>
      <c r="AK76" s="17">
        <f t="shared" si="26"/>
        <v>41</v>
      </c>
      <c r="AL76" s="13"/>
      <c r="AM76" s="14"/>
      <c r="AN76" s="14"/>
      <c r="AO76" s="17">
        <f t="shared" si="27"/>
        <v>0</v>
      </c>
      <c r="AP76" s="13"/>
      <c r="AQ76" s="14"/>
      <c r="AR76" s="14"/>
      <c r="AS76" s="17">
        <f t="shared" si="28"/>
        <v>0</v>
      </c>
      <c r="AU76" s="28">
        <f t="shared" si="29"/>
        <v>24</v>
      </c>
    </row>
    <row r="77" spans="2:47" x14ac:dyDescent="0.25">
      <c r="B77" t="s">
        <v>82</v>
      </c>
      <c r="C77" t="s">
        <v>91</v>
      </c>
      <c r="D77" s="28"/>
      <c r="E77" s="19">
        <v>18</v>
      </c>
      <c r="F77" s="13">
        <f t="shared" si="11"/>
        <v>4</v>
      </c>
      <c r="G77" s="14">
        <f t="shared" si="11"/>
        <v>15</v>
      </c>
      <c r="H77" s="14">
        <f t="shared" si="11"/>
        <v>27</v>
      </c>
      <c r="I77" s="17">
        <f t="shared" si="12"/>
        <v>46</v>
      </c>
      <c r="J77" s="13">
        <f t="shared" ref="J77:L77" si="51">RANK(J43,J$38:J$67,1)-1</f>
        <v>7</v>
      </c>
      <c r="K77" s="14">
        <f t="shared" si="51"/>
        <v>10</v>
      </c>
      <c r="L77" s="14">
        <f t="shared" si="51"/>
        <v>14</v>
      </c>
      <c r="M77" s="17">
        <f t="shared" si="14"/>
        <v>31</v>
      </c>
      <c r="N77" s="13">
        <f t="shared" ref="N77:P77" si="52">RANK(N43,N$38:N$67,1)-1</f>
        <v>25</v>
      </c>
      <c r="O77" s="14">
        <f t="shared" si="52"/>
        <v>17</v>
      </c>
      <c r="P77" s="14">
        <f t="shared" si="52"/>
        <v>19</v>
      </c>
      <c r="Q77" s="17">
        <f t="shared" si="16"/>
        <v>61</v>
      </c>
      <c r="R77" s="13">
        <f t="shared" ref="R77:T77" si="53">RANK(R43,R$38:R$67,1)-1</f>
        <v>10</v>
      </c>
      <c r="S77" s="14">
        <f t="shared" si="53"/>
        <v>21</v>
      </c>
      <c r="T77" s="14">
        <f t="shared" si="53"/>
        <v>23</v>
      </c>
      <c r="U77" s="17">
        <f t="shared" si="18"/>
        <v>54</v>
      </c>
      <c r="V77" s="13">
        <f t="shared" ref="V77:X77" si="54">RANK(V43,V$38:V$67,1)-1</f>
        <v>7</v>
      </c>
      <c r="W77" s="14">
        <f t="shared" si="54"/>
        <v>9</v>
      </c>
      <c r="X77" s="14">
        <f t="shared" si="54"/>
        <v>20</v>
      </c>
      <c r="Y77" s="17">
        <f t="shared" si="20"/>
        <v>36</v>
      </c>
      <c r="Z77" s="13">
        <f t="shared" ref="Z77:AB77" si="55">RANK(Z43,Z$38:Z$67,1)-1</f>
        <v>23</v>
      </c>
      <c r="AA77" s="14">
        <f t="shared" si="55"/>
        <v>15</v>
      </c>
      <c r="AB77" s="14">
        <f t="shared" si="55"/>
        <v>20</v>
      </c>
      <c r="AC77" s="17">
        <f t="shared" si="22"/>
        <v>58</v>
      </c>
      <c r="AD77" s="13">
        <f t="shared" ref="AD77:AF77" si="56">RANK(AD43,AD$38:AD$67,1)-1</f>
        <v>28</v>
      </c>
      <c r="AE77" s="14">
        <f t="shared" si="56"/>
        <v>26</v>
      </c>
      <c r="AF77" s="14">
        <f t="shared" si="56"/>
        <v>28</v>
      </c>
      <c r="AG77" s="17">
        <f t="shared" si="24"/>
        <v>82</v>
      </c>
      <c r="AH77" s="13">
        <f t="shared" ref="AH77:AJ77" si="57">RANK(AH43,AH$38:AH$67,1)-1</f>
        <v>13</v>
      </c>
      <c r="AI77" s="14">
        <f t="shared" si="57"/>
        <v>29</v>
      </c>
      <c r="AJ77" s="14">
        <f t="shared" si="57"/>
        <v>27</v>
      </c>
      <c r="AK77" s="17">
        <f t="shared" si="26"/>
        <v>69</v>
      </c>
      <c r="AL77" s="13"/>
      <c r="AM77" s="14"/>
      <c r="AN77" s="14"/>
      <c r="AO77" s="17">
        <f t="shared" si="27"/>
        <v>0</v>
      </c>
      <c r="AP77" s="13"/>
      <c r="AQ77" s="14"/>
      <c r="AR77" s="14"/>
      <c r="AS77" s="17">
        <f t="shared" si="28"/>
        <v>0</v>
      </c>
      <c r="AU77" s="28">
        <f t="shared" si="29"/>
        <v>24</v>
      </c>
    </row>
    <row r="78" spans="2:47" x14ac:dyDescent="0.25">
      <c r="B78" t="s">
        <v>83</v>
      </c>
      <c r="C78" t="s">
        <v>92</v>
      </c>
      <c r="D78" s="28"/>
      <c r="E78" s="19">
        <v>88</v>
      </c>
      <c r="F78" s="13">
        <f t="shared" si="11"/>
        <v>25</v>
      </c>
      <c r="G78" s="14">
        <f t="shared" si="11"/>
        <v>3</v>
      </c>
      <c r="H78" s="14">
        <f t="shared" si="11"/>
        <v>25</v>
      </c>
      <c r="I78" s="17">
        <f t="shared" si="12"/>
        <v>53</v>
      </c>
      <c r="J78" s="13">
        <f t="shared" ref="J78:L78" si="58">RANK(J44,J$38:J$67,1)-1</f>
        <v>26</v>
      </c>
      <c r="K78" s="14">
        <f t="shared" si="58"/>
        <v>20</v>
      </c>
      <c r="L78" s="14">
        <f t="shared" si="58"/>
        <v>4</v>
      </c>
      <c r="M78" s="17">
        <f t="shared" si="14"/>
        <v>50</v>
      </c>
      <c r="N78" s="13">
        <f t="shared" ref="N78:P78" si="59">RANK(N44,N$38:N$67,1)-1</f>
        <v>7</v>
      </c>
      <c r="O78" s="14">
        <f t="shared" si="59"/>
        <v>25</v>
      </c>
      <c r="P78" s="14">
        <f t="shared" si="59"/>
        <v>10</v>
      </c>
      <c r="Q78" s="17">
        <f t="shared" si="16"/>
        <v>42</v>
      </c>
      <c r="R78" s="13">
        <f t="shared" ref="R78:T78" si="60">RANK(R44,R$38:R$67,1)-1</f>
        <v>27</v>
      </c>
      <c r="S78" s="14">
        <f t="shared" si="60"/>
        <v>25</v>
      </c>
      <c r="T78" s="14">
        <f t="shared" si="60"/>
        <v>19</v>
      </c>
      <c r="U78" s="17">
        <f t="shared" si="18"/>
        <v>71</v>
      </c>
      <c r="V78" s="13">
        <f t="shared" ref="V78:X78" si="61">RANK(V44,V$38:V$67,1)-1</f>
        <v>10</v>
      </c>
      <c r="W78" s="14">
        <f t="shared" si="61"/>
        <v>22</v>
      </c>
      <c r="X78" s="14">
        <f t="shared" si="61"/>
        <v>17</v>
      </c>
      <c r="Y78" s="17">
        <f t="shared" si="20"/>
        <v>49</v>
      </c>
      <c r="Z78" s="13">
        <f t="shared" ref="Z78:AB78" si="62">RANK(Z44,Z$38:Z$67,1)-1</f>
        <v>8</v>
      </c>
      <c r="AA78" s="14">
        <f t="shared" si="62"/>
        <v>18</v>
      </c>
      <c r="AB78" s="14">
        <f t="shared" si="62"/>
        <v>22</v>
      </c>
      <c r="AC78" s="17">
        <f t="shared" si="22"/>
        <v>48</v>
      </c>
      <c r="AD78" s="13">
        <f t="shared" ref="AD78:AF78" si="63">RANK(AD44,AD$38:AD$67,1)-1</f>
        <v>20</v>
      </c>
      <c r="AE78" s="14">
        <f t="shared" si="63"/>
        <v>27</v>
      </c>
      <c r="AF78" s="14">
        <f t="shared" si="63"/>
        <v>17</v>
      </c>
      <c r="AG78" s="17">
        <f t="shared" si="24"/>
        <v>64</v>
      </c>
      <c r="AH78" s="13">
        <f t="shared" ref="AH78:AJ78" si="64">RANK(AH44,AH$38:AH$67,1)-1</f>
        <v>12</v>
      </c>
      <c r="AI78" s="14">
        <f t="shared" si="64"/>
        <v>19</v>
      </c>
      <c r="AJ78" s="14">
        <f t="shared" si="64"/>
        <v>17</v>
      </c>
      <c r="AK78" s="17">
        <f t="shared" si="26"/>
        <v>48</v>
      </c>
      <c r="AL78" s="13"/>
      <c r="AM78" s="14"/>
      <c r="AN78" s="14"/>
      <c r="AO78" s="17">
        <f t="shared" si="27"/>
        <v>0</v>
      </c>
      <c r="AP78" s="13"/>
      <c r="AQ78" s="14"/>
      <c r="AR78" s="14"/>
      <c r="AS78" s="17">
        <f t="shared" si="28"/>
        <v>0</v>
      </c>
      <c r="AU78" s="28">
        <f t="shared" si="29"/>
        <v>24</v>
      </c>
    </row>
    <row r="79" spans="2:47" x14ac:dyDescent="0.25">
      <c r="B79" t="s">
        <v>123</v>
      </c>
      <c r="C79" t="s">
        <v>92</v>
      </c>
      <c r="D79" s="28"/>
      <c r="E79" s="19">
        <v>68</v>
      </c>
      <c r="F79" s="13">
        <f t="shared" si="11"/>
        <v>27</v>
      </c>
      <c r="G79" s="14">
        <f t="shared" si="11"/>
        <v>29</v>
      </c>
      <c r="H79" s="14">
        <f t="shared" si="11"/>
        <v>25</v>
      </c>
      <c r="I79" s="17">
        <f t="shared" si="12"/>
        <v>81</v>
      </c>
      <c r="J79" s="13">
        <f t="shared" ref="J79:L79" si="65">RANK(J45,J$38:J$67,1)-1</f>
        <v>29</v>
      </c>
      <c r="K79" s="14">
        <f t="shared" si="65"/>
        <v>21</v>
      </c>
      <c r="L79" s="14">
        <f t="shared" si="65"/>
        <v>20</v>
      </c>
      <c r="M79" s="17">
        <f t="shared" si="14"/>
        <v>70</v>
      </c>
      <c r="N79" s="13">
        <f t="shared" ref="N79:P79" si="66">RANK(N45,N$38:N$67,1)-1</f>
        <v>27</v>
      </c>
      <c r="O79" s="14">
        <f t="shared" si="66"/>
        <v>21</v>
      </c>
      <c r="P79" s="14">
        <f t="shared" si="66"/>
        <v>15</v>
      </c>
      <c r="Q79" s="17">
        <f t="shared" si="16"/>
        <v>63</v>
      </c>
      <c r="R79" s="13">
        <f t="shared" ref="R79:T79" si="67">RANK(R45,R$38:R$67,1)-1</f>
        <v>22</v>
      </c>
      <c r="S79" s="14">
        <f t="shared" si="67"/>
        <v>26</v>
      </c>
      <c r="T79" s="14">
        <f t="shared" si="67"/>
        <v>28</v>
      </c>
      <c r="U79" s="17">
        <f t="shared" si="18"/>
        <v>76</v>
      </c>
      <c r="V79" s="13">
        <f t="shared" ref="V79:X79" si="68">RANK(V45,V$38:V$67,1)-1</f>
        <v>15</v>
      </c>
      <c r="W79" s="14">
        <f t="shared" si="68"/>
        <v>13</v>
      </c>
      <c r="X79" s="14">
        <f t="shared" si="68"/>
        <v>25</v>
      </c>
      <c r="Y79" s="17">
        <f t="shared" si="20"/>
        <v>53</v>
      </c>
      <c r="Z79" s="13">
        <f t="shared" ref="Z79:AB79" si="69">RANK(Z45,Z$38:Z$67,1)-1</f>
        <v>19</v>
      </c>
      <c r="AA79" s="14">
        <f t="shared" si="69"/>
        <v>26</v>
      </c>
      <c r="AB79" s="14">
        <f t="shared" si="69"/>
        <v>19</v>
      </c>
      <c r="AC79" s="17">
        <f t="shared" si="22"/>
        <v>64</v>
      </c>
      <c r="AD79" s="13">
        <f t="shared" ref="AD79:AF79" si="70">RANK(AD45,AD$38:AD$67,1)-1</f>
        <v>23</v>
      </c>
      <c r="AE79" s="14">
        <f t="shared" si="70"/>
        <v>14</v>
      </c>
      <c r="AF79" s="14">
        <f t="shared" si="70"/>
        <v>23</v>
      </c>
      <c r="AG79" s="17">
        <f t="shared" si="24"/>
        <v>60</v>
      </c>
      <c r="AH79" s="13">
        <f t="shared" ref="AH79:AJ79" si="71">RANK(AH45,AH$38:AH$67,1)-1</f>
        <v>25</v>
      </c>
      <c r="AI79" s="14">
        <f t="shared" si="71"/>
        <v>15</v>
      </c>
      <c r="AJ79" s="14">
        <f t="shared" si="71"/>
        <v>17</v>
      </c>
      <c r="AK79" s="17">
        <f t="shared" si="26"/>
        <v>57</v>
      </c>
      <c r="AL79" s="13"/>
      <c r="AM79" s="14"/>
      <c r="AN79" s="14"/>
      <c r="AO79" s="17">
        <f t="shared" si="27"/>
        <v>0</v>
      </c>
      <c r="AP79" s="13"/>
      <c r="AQ79" s="14"/>
      <c r="AR79" s="14"/>
      <c r="AS79" s="17">
        <f t="shared" si="28"/>
        <v>0</v>
      </c>
      <c r="AU79" s="28">
        <f t="shared" si="29"/>
        <v>24</v>
      </c>
    </row>
    <row r="80" spans="2:47" x14ac:dyDescent="0.25">
      <c r="B80" t="s">
        <v>84</v>
      </c>
      <c r="C80" t="s">
        <v>93</v>
      </c>
      <c r="D80" s="28"/>
      <c r="E80" s="19">
        <v>101</v>
      </c>
      <c r="F80" s="13">
        <f t="shared" si="11"/>
        <v>2</v>
      </c>
      <c r="G80" s="14">
        <f t="shared" si="11"/>
        <v>26</v>
      </c>
      <c r="H80" s="14">
        <f t="shared" si="11"/>
        <v>19</v>
      </c>
      <c r="I80" s="17">
        <f t="shared" si="12"/>
        <v>47</v>
      </c>
      <c r="J80" s="13">
        <f t="shared" ref="J80:L80" si="72">RANK(J46,J$38:J$67,1)-1</f>
        <v>9</v>
      </c>
      <c r="K80" s="14">
        <f t="shared" si="72"/>
        <v>13</v>
      </c>
      <c r="L80" s="14">
        <f t="shared" si="72"/>
        <v>27</v>
      </c>
      <c r="M80" s="17">
        <f t="shared" si="14"/>
        <v>49</v>
      </c>
      <c r="N80" s="13">
        <f t="shared" ref="N80:P80" si="73">RANK(N46,N$38:N$67,1)-1</f>
        <v>21</v>
      </c>
      <c r="O80" s="14">
        <f t="shared" si="73"/>
        <v>28</v>
      </c>
      <c r="P80" s="14">
        <f t="shared" si="73"/>
        <v>11</v>
      </c>
      <c r="Q80" s="17">
        <f t="shared" si="16"/>
        <v>60</v>
      </c>
      <c r="R80" s="13">
        <f t="shared" ref="R80:T80" si="74">RANK(R46,R$38:R$67,1)-1</f>
        <v>28</v>
      </c>
      <c r="S80" s="14">
        <f t="shared" si="74"/>
        <v>18</v>
      </c>
      <c r="T80" s="14">
        <f t="shared" si="74"/>
        <v>15</v>
      </c>
      <c r="U80" s="17">
        <f t="shared" si="18"/>
        <v>61</v>
      </c>
      <c r="V80" s="13">
        <f t="shared" ref="V80:X80" si="75">RANK(V46,V$38:V$67,1)-1</f>
        <v>16</v>
      </c>
      <c r="W80" s="14">
        <f t="shared" si="75"/>
        <v>11</v>
      </c>
      <c r="X80" s="14">
        <f t="shared" si="75"/>
        <v>10</v>
      </c>
      <c r="Y80" s="17">
        <f t="shared" si="20"/>
        <v>37</v>
      </c>
      <c r="Z80" s="13">
        <f t="shared" ref="Z80:AB80" si="76">RANK(Z46,Z$38:Z$67,1)-1</f>
        <v>24</v>
      </c>
      <c r="AA80" s="14">
        <f t="shared" si="76"/>
        <v>23</v>
      </c>
      <c r="AB80" s="14">
        <f t="shared" si="76"/>
        <v>24</v>
      </c>
      <c r="AC80" s="17">
        <f t="shared" si="22"/>
        <v>71</v>
      </c>
      <c r="AD80" s="13">
        <f t="shared" ref="AD80:AF80" si="77">RANK(AD46,AD$38:AD$67,1)-1</f>
        <v>19</v>
      </c>
      <c r="AE80" s="14">
        <f t="shared" si="77"/>
        <v>19</v>
      </c>
      <c r="AF80" s="14">
        <f t="shared" si="77"/>
        <v>22</v>
      </c>
      <c r="AG80" s="17">
        <f t="shared" si="24"/>
        <v>60</v>
      </c>
      <c r="AH80" s="13">
        <f t="shared" ref="AH80:AJ80" si="78">RANK(AH46,AH$38:AH$67,1)-1</f>
        <v>14</v>
      </c>
      <c r="AI80" s="14">
        <f t="shared" si="78"/>
        <v>27</v>
      </c>
      <c r="AJ80" s="14">
        <f t="shared" si="78"/>
        <v>29</v>
      </c>
      <c r="AK80" s="17">
        <f t="shared" si="26"/>
        <v>70</v>
      </c>
      <c r="AL80" s="13"/>
      <c r="AM80" s="14"/>
      <c r="AN80" s="14"/>
      <c r="AO80" s="17">
        <f t="shared" si="27"/>
        <v>0</v>
      </c>
      <c r="AP80" s="13"/>
      <c r="AQ80" s="14"/>
      <c r="AR80" s="14"/>
      <c r="AS80" s="17">
        <f t="shared" si="28"/>
        <v>0</v>
      </c>
      <c r="AU80" s="28">
        <f t="shared" si="29"/>
        <v>24</v>
      </c>
    </row>
    <row r="81" spans="2:47" x14ac:dyDescent="0.25">
      <c r="B81" t="s">
        <v>18</v>
      </c>
      <c r="C81" t="s">
        <v>94</v>
      </c>
      <c r="D81" s="28"/>
      <c r="E81" s="19">
        <v>24</v>
      </c>
      <c r="F81" s="13">
        <f t="shared" si="11"/>
        <v>3</v>
      </c>
      <c r="G81" s="14">
        <f t="shared" si="11"/>
        <v>28</v>
      </c>
      <c r="H81" s="14">
        <f t="shared" si="11"/>
        <v>20</v>
      </c>
      <c r="I81" s="17">
        <f t="shared" si="12"/>
        <v>51</v>
      </c>
      <c r="J81" s="13">
        <f t="shared" ref="J81:L81" si="79">RANK(J47,J$38:J$67,1)-1</f>
        <v>0</v>
      </c>
      <c r="K81" s="14">
        <f t="shared" si="79"/>
        <v>0</v>
      </c>
      <c r="L81" s="14">
        <f t="shared" si="79"/>
        <v>13</v>
      </c>
      <c r="M81" s="17">
        <f t="shared" si="14"/>
        <v>13</v>
      </c>
      <c r="N81" s="13">
        <f t="shared" ref="N81:P81" si="80">RANK(N47,N$38:N$67,1)-1</f>
        <v>28</v>
      </c>
      <c r="O81" s="14">
        <f t="shared" si="80"/>
        <v>22</v>
      </c>
      <c r="P81" s="14">
        <f t="shared" si="80"/>
        <v>12</v>
      </c>
      <c r="Q81" s="17">
        <f t="shared" si="16"/>
        <v>62</v>
      </c>
      <c r="R81" s="13">
        <f t="shared" ref="R81:T81" si="81">RANK(R47,R$38:R$67,1)-1</f>
        <v>11</v>
      </c>
      <c r="S81" s="14">
        <f t="shared" si="81"/>
        <v>20</v>
      </c>
      <c r="T81" s="14">
        <f t="shared" si="81"/>
        <v>14</v>
      </c>
      <c r="U81" s="17">
        <f t="shared" si="18"/>
        <v>45</v>
      </c>
      <c r="V81" s="13">
        <f t="shared" ref="V81:X81" si="82">RANK(V47,V$38:V$67,1)-1</f>
        <v>24</v>
      </c>
      <c r="W81" s="14">
        <f t="shared" si="82"/>
        <v>24</v>
      </c>
      <c r="X81" s="14">
        <f t="shared" si="82"/>
        <v>15</v>
      </c>
      <c r="Y81" s="17">
        <f t="shared" si="20"/>
        <v>63</v>
      </c>
      <c r="Z81" s="13">
        <f t="shared" ref="Z81:AB81" si="83">RANK(Z47,Z$38:Z$67,1)-1</f>
        <v>18</v>
      </c>
      <c r="AA81" s="14">
        <f t="shared" si="83"/>
        <v>28</v>
      </c>
      <c r="AB81" s="14">
        <f t="shared" si="83"/>
        <v>26</v>
      </c>
      <c r="AC81" s="17">
        <f t="shared" si="22"/>
        <v>72</v>
      </c>
      <c r="AD81" s="13">
        <f t="shared" ref="AD81:AF81" si="84">RANK(AD47,AD$38:AD$67,1)-1</f>
        <v>13</v>
      </c>
      <c r="AE81" s="14">
        <f t="shared" si="84"/>
        <v>12</v>
      </c>
      <c r="AF81" s="14">
        <f t="shared" si="84"/>
        <v>26</v>
      </c>
      <c r="AG81" s="17">
        <f t="shared" si="24"/>
        <v>51</v>
      </c>
      <c r="AH81" s="13">
        <f t="shared" ref="AH81:AJ81" si="85">RANK(AH47,AH$38:AH$67,1)-1</f>
        <v>17</v>
      </c>
      <c r="AI81" s="14">
        <f t="shared" si="85"/>
        <v>19</v>
      </c>
      <c r="AJ81" s="14">
        <f t="shared" si="85"/>
        <v>25</v>
      </c>
      <c r="AK81" s="17">
        <f t="shared" si="26"/>
        <v>61</v>
      </c>
      <c r="AL81" s="13"/>
      <c r="AM81" s="14"/>
      <c r="AN81" s="14"/>
      <c r="AO81" s="17">
        <f t="shared" si="27"/>
        <v>0</v>
      </c>
      <c r="AP81" s="13"/>
      <c r="AQ81" s="14"/>
      <c r="AR81" s="14"/>
      <c r="AS81" s="17">
        <f t="shared" si="28"/>
        <v>0</v>
      </c>
      <c r="AU81" s="28">
        <f t="shared" si="29"/>
        <v>24</v>
      </c>
    </row>
    <row r="82" spans="2:47" x14ac:dyDescent="0.25">
      <c r="B82" t="s">
        <v>85</v>
      </c>
      <c r="C82" t="s">
        <v>95</v>
      </c>
      <c r="D82" s="28"/>
      <c r="E82" s="19">
        <v>93</v>
      </c>
      <c r="F82" s="13">
        <f t="shared" si="11"/>
        <v>7</v>
      </c>
      <c r="G82" s="14">
        <f t="shared" si="11"/>
        <v>6</v>
      </c>
      <c r="H82" s="14">
        <f t="shared" si="11"/>
        <v>4</v>
      </c>
      <c r="I82" s="17">
        <f t="shared" si="12"/>
        <v>17</v>
      </c>
      <c r="J82" s="13">
        <f t="shared" ref="J82:L82" si="86">RANK(J48,J$38:J$67,1)-1</f>
        <v>14</v>
      </c>
      <c r="K82" s="14">
        <f t="shared" si="86"/>
        <v>17</v>
      </c>
      <c r="L82" s="14">
        <f t="shared" si="86"/>
        <v>17</v>
      </c>
      <c r="M82" s="17">
        <f t="shared" si="14"/>
        <v>48</v>
      </c>
      <c r="N82" s="13">
        <f t="shared" ref="N82:P82" si="87">RANK(N48,N$38:N$67,1)-1</f>
        <v>0</v>
      </c>
      <c r="O82" s="14">
        <f t="shared" si="87"/>
        <v>0</v>
      </c>
      <c r="P82" s="14">
        <f t="shared" si="87"/>
        <v>0</v>
      </c>
      <c r="Q82" s="17">
        <f t="shared" si="16"/>
        <v>0</v>
      </c>
      <c r="R82" s="13">
        <f t="shared" ref="R82:T82" si="88">RANK(R48,R$38:R$67,1)-1</f>
        <v>8</v>
      </c>
      <c r="S82" s="14">
        <f t="shared" si="88"/>
        <v>9</v>
      </c>
      <c r="T82" s="14">
        <f t="shared" si="88"/>
        <v>8</v>
      </c>
      <c r="U82" s="17">
        <f t="shared" si="18"/>
        <v>25</v>
      </c>
      <c r="V82" s="13">
        <f t="shared" ref="V82:X82" si="89">RANK(V48,V$38:V$67,1)-1</f>
        <v>17</v>
      </c>
      <c r="W82" s="14">
        <f t="shared" si="89"/>
        <v>29</v>
      </c>
      <c r="X82" s="14">
        <f t="shared" si="89"/>
        <v>14</v>
      </c>
      <c r="Y82" s="17">
        <f t="shared" si="20"/>
        <v>60</v>
      </c>
      <c r="Z82" s="13">
        <f t="shared" ref="Z82:AB82" si="90">RANK(Z48,Z$38:Z$67,1)-1</f>
        <v>7</v>
      </c>
      <c r="AA82" s="14">
        <f t="shared" si="90"/>
        <v>27</v>
      </c>
      <c r="AB82" s="14">
        <f t="shared" si="90"/>
        <v>21</v>
      </c>
      <c r="AC82" s="17">
        <f t="shared" si="22"/>
        <v>55</v>
      </c>
      <c r="AD82" s="13">
        <f t="shared" ref="AD82:AF82" si="91">RANK(AD48,AD$38:AD$67,1)-1</f>
        <v>22</v>
      </c>
      <c r="AE82" s="14">
        <f t="shared" si="91"/>
        <v>21</v>
      </c>
      <c r="AF82" s="14">
        <f t="shared" si="91"/>
        <v>11</v>
      </c>
      <c r="AG82" s="17">
        <f t="shared" si="24"/>
        <v>54</v>
      </c>
      <c r="AH82" s="13">
        <f t="shared" ref="AH82:AJ82" si="92">RANK(AH48,AH$38:AH$67,1)-1</f>
        <v>21</v>
      </c>
      <c r="AI82" s="14">
        <f t="shared" si="92"/>
        <v>16</v>
      </c>
      <c r="AJ82" s="14">
        <f t="shared" si="92"/>
        <v>28</v>
      </c>
      <c r="AK82" s="17">
        <f t="shared" si="26"/>
        <v>65</v>
      </c>
      <c r="AL82" s="13"/>
      <c r="AM82" s="14"/>
      <c r="AN82" s="14"/>
      <c r="AO82" s="17">
        <f t="shared" si="27"/>
        <v>0</v>
      </c>
      <c r="AP82" s="13"/>
      <c r="AQ82" s="14"/>
      <c r="AR82" s="14"/>
      <c r="AS82" s="17">
        <f t="shared" si="28"/>
        <v>0</v>
      </c>
      <c r="AU82" s="29">
        <f>COUNT(F82:H82,J82:L82,N82:P82,R82:T82,V82:X82,Z82:AB82,AD82:AF82,AH82:AJ82,AL82:AN82,AP82:AR82)-3-3</f>
        <v>18</v>
      </c>
    </row>
    <row r="83" spans="2:47" x14ac:dyDescent="0.25">
      <c r="B83" t="s">
        <v>86</v>
      </c>
      <c r="C83" t="s">
        <v>96</v>
      </c>
      <c r="D83" s="28"/>
      <c r="E83" s="19">
        <v>110</v>
      </c>
      <c r="F83" s="13">
        <f t="shared" si="11"/>
        <v>7</v>
      </c>
      <c r="G83" s="14">
        <f t="shared" si="11"/>
        <v>6</v>
      </c>
      <c r="H83" s="14">
        <f t="shared" si="11"/>
        <v>4</v>
      </c>
      <c r="I83" s="17">
        <f t="shared" si="12"/>
        <v>17</v>
      </c>
      <c r="J83" s="13">
        <f t="shared" ref="J83:L83" si="93">RANK(J49,J$38:J$67,1)-1</f>
        <v>24</v>
      </c>
      <c r="K83" s="14">
        <f t="shared" si="93"/>
        <v>27</v>
      </c>
      <c r="L83" s="14">
        <f t="shared" si="93"/>
        <v>19</v>
      </c>
      <c r="M83" s="17">
        <f t="shared" si="14"/>
        <v>70</v>
      </c>
      <c r="N83" s="13">
        <f t="shared" ref="N83:P83" si="94">RANK(N49,N$38:N$67,1)-1</f>
        <v>0</v>
      </c>
      <c r="O83" s="14">
        <f t="shared" si="94"/>
        <v>0</v>
      </c>
      <c r="P83" s="14">
        <f t="shared" si="94"/>
        <v>0</v>
      </c>
      <c r="Q83" s="17">
        <f t="shared" si="16"/>
        <v>0</v>
      </c>
      <c r="R83" s="13">
        <f t="shared" ref="R83:T83" si="95">RANK(R49,R$38:R$67,1)-1</f>
        <v>25</v>
      </c>
      <c r="S83" s="14">
        <f t="shared" si="95"/>
        <v>15</v>
      </c>
      <c r="T83" s="14">
        <f t="shared" si="95"/>
        <v>27</v>
      </c>
      <c r="U83" s="17">
        <f t="shared" si="18"/>
        <v>67</v>
      </c>
      <c r="V83" s="13">
        <f t="shared" ref="V83:X83" si="96">RANK(V49,V$38:V$67,1)-1</f>
        <v>29</v>
      </c>
      <c r="W83" s="14">
        <f t="shared" si="96"/>
        <v>21</v>
      </c>
      <c r="X83" s="14">
        <f t="shared" si="96"/>
        <v>29</v>
      </c>
      <c r="Y83" s="17">
        <f t="shared" si="20"/>
        <v>79</v>
      </c>
      <c r="Z83" s="13">
        <f t="shared" ref="Z83:AB83" si="97">RANK(Z49,Z$38:Z$67,1)-1</f>
        <v>29</v>
      </c>
      <c r="AA83" s="14">
        <f t="shared" si="97"/>
        <v>18</v>
      </c>
      <c r="AB83" s="14">
        <f t="shared" si="97"/>
        <v>25</v>
      </c>
      <c r="AC83" s="17">
        <f t="shared" si="22"/>
        <v>72</v>
      </c>
      <c r="AD83" s="13">
        <f t="shared" ref="AD83:AF83" si="98">RANK(AD49,AD$38:AD$67,1)-1</f>
        <v>0</v>
      </c>
      <c r="AE83" s="14">
        <f t="shared" si="98"/>
        <v>0</v>
      </c>
      <c r="AF83" s="14">
        <f t="shared" si="98"/>
        <v>0</v>
      </c>
      <c r="AG83" s="17">
        <f t="shared" si="24"/>
        <v>0</v>
      </c>
      <c r="AH83" s="13">
        <f t="shared" ref="AH83:AJ83" si="99">RANK(AH49,AH$38:AH$67,1)-1</f>
        <v>19</v>
      </c>
      <c r="AI83" s="14">
        <f t="shared" si="99"/>
        <v>14</v>
      </c>
      <c r="AJ83" s="14">
        <f t="shared" si="99"/>
        <v>24</v>
      </c>
      <c r="AK83" s="17">
        <f t="shared" si="26"/>
        <v>57</v>
      </c>
      <c r="AL83" s="13"/>
      <c r="AM83" s="14"/>
      <c r="AN83" s="14"/>
      <c r="AO83" s="17">
        <f t="shared" si="27"/>
        <v>0</v>
      </c>
      <c r="AP83" s="13"/>
      <c r="AQ83" s="14"/>
      <c r="AR83" s="14"/>
      <c r="AS83" s="17">
        <f t="shared" si="28"/>
        <v>0</v>
      </c>
      <c r="AU83" s="29">
        <f>COUNT(F83:H83,J83:L83,N83:P83,R83:T83,V83:X83,Z83:AB83,AD83:AF83,AH83:AJ83,AL83:AN83,AP83:AR83)-3-3-3</f>
        <v>15</v>
      </c>
    </row>
    <row r="84" spans="2:47" x14ac:dyDescent="0.25">
      <c r="B84" t="s">
        <v>87</v>
      </c>
      <c r="C84" t="s">
        <v>97</v>
      </c>
      <c r="D84" s="28"/>
      <c r="E84" s="19">
        <v>61</v>
      </c>
      <c r="F84" s="13">
        <f t="shared" si="11"/>
        <v>9</v>
      </c>
      <c r="G84" s="14">
        <f t="shared" si="11"/>
        <v>10</v>
      </c>
      <c r="H84" s="14">
        <f t="shared" si="11"/>
        <v>28</v>
      </c>
      <c r="I84" s="17">
        <f t="shared" si="12"/>
        <v>47</v>
      </c>
      <c r="J84" s="13">
        <f t="shared" ref="J84:L84" si="100">RANK(J50,J$38:J$67,1)-1</f>
        <v>10</v>
      </c>
      <c r="K84" s="14">
        <f t="shared" si="100"/>
        <v>1</v>
      </c>
      <c r="L84" s="14">
        <f t="shared" si="100"/>
        <v>21</v>
      </c>
      <c r="M84" s="17">
        <f t="shared" si="14"/>
        <v>32</v>
      </c>
      <c r="N84" s="13">
        <f t="shared" ref="N84:P84" si="101">RANK(N50,N$38:N$67,1)-1</f>
        <v>15</v>
      </c>
      <c r="O84" s="14">
        <f t="shared" si="101"/>
        <v>20</v>
      </c>
      <c r="P84" s="14">
        <f t="shared" si="101"/>
        <v>24</v>
      </c>
      <c r="Q84" s="17">
        <f t="shared" si="16"/>
        <v>59</v>
      </c>
      <c r="R84" s="13">
        <f t="shared" ref="R84:T84" si="102">RANK(R50,R$38:R$67,1)-1</f>
        <v>14</v>
      </c>
      <c r="S84" s="14">
        <f t="shared" si="102"/>
        <v>23</v>
      </c>
      <c r="T84" s="14">
        <f t="shared" si="102"/>
        <v>26</v>
      </c>
      <c r="U84" s="17">
        <f t="shared" si="18"/>
        <v>63</v>
      </c>
      <c r="V84" s="13">
        <f t="shared" ref="V84:X84" si="103">RANK(V50,V$38:V$67,1)-1</f>
        <v>8</v>
      </c>
      <c r="W84" s="14">
        <f t="shared" si="103"/>
        <v>18</v>
      </c>
      <c r="X84" s="14">
        <f t="shared" si="103"/>
        <v>28</v>
      </c>
      <c r="Y84" s="17">
        <f t="shared" si="20"/>
        <v>54</v>
      </c>
      <c r="Z84" s="13">
        <f t="shared" ref="Z84:AB84" si="104">RANK(Z50,Z$38:Z$67,1)-1</f>
        <v>13</v>
      </c>
      <c r="AA84" s="14">
        <f t="shared" si="104"/>
        <v>17</v>
      </c>
      <c r="AB84" s="14">
        <f t="shared" si="104"/>
        <v>15</v>
      </c>
      <c r="AC84" s="17">
        <f t="shared" si="22"/>
        <v>45</v>
      </c>
      <c r="AD84" s="13">
        <f t="shared" ref="AD84:AF84" si="105">RANK(AD50,AD$38:AD$67,1)-1</f>
        <v>16</v>
      </c>
      <c r="AE84" s="14">
        <f t="shared" si="105"/>
        <v>28</v>
      </c>
      <c r="AF84" s="14">
        <f t="shared" si="105"/>
        <v>24</v>
      </c>
      <c r="AG84" s="17">
        <f t="shared" si="24"/>
        <v>68</v>
      </c>
      <c r="AH84" s="13">
        <f t="shared" ref="AH84:AJ84" si="106">RANK(AH50,AH$38:AH$67,1)-1</f>
        <v>20</v>
      </c>
      <c r="AI84" s="14">
        <f t="shared" si="106"/>
        <v>24</v>
      </c>
      <c r="AJ84" s="14">
        <f t="shared" si="106"/>
        <v>13</v>
      </c>
      <c r="AK84" s="17">
        <f t="shared" si="26"/>
        <v>57</v>
      </c>
      <c r="AL84" s="13"/>
      <c r="AM84" s="14"/>
      <c r="AN84" s="14"/>
      <c r="AO84" s="17">
        <f t="shared" si="27"/>
        <v>0</v>
      </c>
      <c r="AP84" s="13"/>
      <c r="AQ84" s="14"/>
      <c r="AR84" s="14"/>
      <c r="AS84" s="17">
        <f t="shared" si="28"/>
        <v>0</v>
      </c>
      <c r="AU84" s="28">
        <f t="shared" si="29"/>
        <v>24</v>
      </c>
    </row>
    <row r="85" spans="2:47" x14ac:dyDescent="0.25">
      <c r="B85" t="s">
        <v>26</v>
      </c>
      <c r="C85" t="s">
        <v>97</v>
      </c>
      <c r="D85" s="28"/>
      <c r="E85" s="19">
        <v>56</v>
      </c>
      <c r="F85" s="13">
        <f t="shared" si="11"/>
        <v>21</v>
      </c>
      <c r="G85" s="14">
        <f t="shared" si="11"/>
        <v>22</v>
      </c>
      <c r="H85" s="14">
        <f t="shared" si="11"/>
        <v>8</v>
      </c>
      <c r="I85" s="17">
        <f t="shared" si="12"/>
        <v>51</v>
      </c>
      <c r="J85" s="13">
        <f t="shared" ref="J85:L85" si="107">RANK(J51,J$38:J$67,1)-1</f>
        <v>15</v>
      </c>
      <c r="K85" s="14">
        <f t="shared" si="107"/>
        <v>23</v>
      </c>
      <c r="L85" s="14">
        <f t="shared" si="107"/>
        <v>9</v>
      </c>
      <c r="M85" s="17">
        <f t="shared" si="14"/>
        <v>47</v>
      </c>
      <c r="N85" s="13">
        <f t="shared" ref="N85:P85" si="108">RANK(N51,N$38:N$67,1)-1</f>
        <v>21</v>
      </c>
      <c r="O85" s="14">
        <f t="shared" si="108"/>
        <v>29</v>
      </c>
      <c r="P85" s="14">
        <f t="shared" si="108"/>
        <v>29</v>
      </c>
      <c r="Q85" s="17">
        <f t="shared" si="16"/>
        <v>79</v>
      </c>
      <c r="R85" s="13">
        <f t="shared" ref="R85:T85" si="109">RANK(R51,R$38:R$67,1)-1</f>
        <v>18</v>
      </c>
      <c r="S85" s="14">
        <f t="shared" si="109"/>
        <v>16</v>
      </c>
      <c r="T85" s="14">
        <f t="shared" si="109"/>
        <v>24</v>
      </c>
      <c r="U85" s="17">
        <f t="shared" si="18"/>
        <v>58</v>
      </c>
      <c r="V85" s="13">
        <f t="shared" ref="V85:X85" si="110">RANK(V51,V$38:V$67,1)-1</f>
        <v>23</v>
      </c>
      <c r="W85" s="14">
        <f t="shared" si="110"/>
        <v>26</v>
      </c>
      <c r="X85" s="14">
        <f t="shared" si="110"/>
        <v>23</v>
      </c>
      <c r="Y85" s="17">
        <f t="shared" si="20"/>
        <v>72</v>
      </c>
      <c r="Z85" s="13">
        <f t="shared" ref="Z85:AB85" si="111">RANK(Z51,Z$38:Z$67,1)-1</f>
        <v>26</v>
      </c>
      <c r="AA85" s="14">
        <f t="shared" si="111"/>
        <v>22</v>
      </c>
      <c r="AB85" s="14">
        <f t="shared" si="111"/>
        <v>23</v>
      </c>
      <c r="AC85" s="17">
        <f t="shared" si="22"/>
        <v>71</v>
      </c>
      <c r="AD85" s="13">
        <f t="shared" ref="AD85:AF85" si="112">RANK(AD51,AD$38:AD$67,1)-1</f>
        <v>25</v>
      </c>
      <c r="AE85" s="14">
        <f t="shared" si="112"/>
        <v>16</v>
      </c>
      <c r="AF85" s="14">
        <f t="shared" si="112"/>
        <v>10</v>
      </c>
      <c r="AG85" s="17">
        <f t="shared" si="24"/>
        <v>51</v>
      </c>
      <c r="AH85" s="13">
        <f t="shared" ref="AH85:AJ85" si="113">RANK(AH51,AH$38:AH$67,1)-1</f>
        <v>27</v>
      </c>
      <c r="AI85" s="14">
        <f t="shared" si="113"/>
        <v>12</v>
      </c>
      <c r="AJ85" s="14">
        <f t="shared" si="113"/>
        <v>8</v>
      </c>
      <c r="AK85" s="17">
        <f t="shared" si="26"/>
        <v>47</v>
      </c>
      <c r="AL85" s="13"/>
      <c r="AM85" s="14"/>
      <c r="AN85" s="14"/>
      <c r="AO85" s="17">
        <f t="shared" si="27"/>
        <v>0</v>
      </c>
      <c r="AP85" s="13"/>
      <c r="AQ85" s="14"/>
      <c r="AR85" s="14"/>
      <c r="AS85" s="17">
        <f t="shared" si="28"/>
        <v>0</v>
      </c>
      <c r="AU85" s="28">
        <f t="shared" si="29"/>
        <v>24</v>
      </c>
    </row>
    <row r="86" spans="2:47" x14ac:dyDescent="0.25">
      <c r="B86" t="s">
        <v>107</v>
      </c>
      <c r="C86" t="s">
        <v>108</v>
      </c>
      <c r="D86" s="28"/>
      <c r="E86" s="19">
        <v>56</v>
      </c>
      <c r="F86" s="13">
        <f t="shared" si="11"/>
        <v>15</v>
      </c>
      <c r="G86" s="14">
        <f t="shared" si="11"/>
        <v>2</v>
      </c>
      <c r="H86" s="14">
        <f t="shared" si="11"/>
        <v>3</v>
      </c>
      <c r="I86" s="17">
        <f t="shared" si="12"/>
        <v>20</v>
      </c>
      <c r="J86" s="13">
        <f t="shared" ref="J86:L86" si="114">RANK(J52,J$38:J$67,1)-1</f>
        <v>21</v>
      </c>
      <c r="K86" s="14">
        <f t="shared" si="114"/>
        <v>7</v>
      </c>
      <c r="L86" s="14">
        <f t="shared" si="114"/>
        <v>18</v>
      </c>
      <c r="M86" s="17">
        <f t="shared" si="14"/>
        <v>46</v>
      </c>
      <c r="N86" s="13">
        <f t="shared" ref="N86:P86" si="115">RANK(N52,N$38:N$67,1)-1</f>
        <v>8</v>
      </c>
      <c r="O86" s="14">
        <f t="shared" si="115"/>
        <v>12</v>
      </c>
      <c r="P86" s="14">
        <f t="shared" si="115"/>
        <v>7</v>
      </c>
      <c r="Q86" s="17">
        <f t="shared" si="16"/>
        <v>27</v>
      </c>
      <c r="R86" s="13">
        <f t="shared" ref="R86:T86" si="116">RANK(R52,R$38:R$67,1)-1</f>
        <v>7</v>
      </c>
      <c r="S86" s="14">
        <f t="shared" si="116"/>
        <v>22</v>
      </c>
      <c r="T86" s="14">
        <f t="shared" si="116"/>
        <v>18</v>
      </c>
      <c r="U86" s="17">
        <f t="shared" si="18"/>
        <v>47</v>
      </c>
      <c r="V86" s="13">
        <f t="shared" ref="V86:X86" si="117">RANK(V52,V$38:V$67,1)-1</f>
        <v>9</v>
      </c>
      <c r="W86" s="14">
        <f t="shared" si="117"/>
        <v>7</v>
      </c>
      <c r="X86" s="14">
        <f t="shared" si="117"/>
        <v>9</v>
      </c>
      <c r="Y86" s="17">
        <f t="shared" si="20"/>
        <v>25</v>
      </c>
      <c r="Z86" s="13">
        <f t="shared" ref="Z86:AB86" si="118">RANK(Z52,Z$38:Z$67,1)-1</f>
        <v>10</v>
      </c>
      <c r="AA86" s="14">
        <f t="shared" si="118"/>
        <v>9</v>
      </c>
      <c r="AB86" s="14">
        <f t="shared" si="118"/>
        <v>8</v>
      </c>
      <c r="AC86" s="17">
        <f t="shared" si="22"/>
        <v>27</v>
      </c>
      <c r="AD86" s="13">
        <f t="shared" ref="AD86:AF86" si="119">RANK(AD52,AD$38:AD$67,1)-1</f>
        <v>18</v>
      </c>
      <c r="AE86" s="14">
        <f t="shared" si="119"/>
        <v>9</v>
      </c>
      <c r="AF86" s="14">
        <f t="shared" si="119"/>
        <v>13</v>
      </c>
      <c r="AG86" s="17">
        <f t="shared" si="24"/>
        <v>40</v>
      </c>
      <c r="AH86" s="13">
        <f t="shared" ref="AH86:AJ86" si="120">RANK(AH52,AH$38:AH$67,1)-1</f>
        <v>24</v>
      </c>
      <c r="AI86" s="14">
        <f t="shared" si="120"/>
        <v>18</v>
      </c>
      <c r="AJ86" s="14">
        <f t="shared" si="120"/>
        <v>19</v>
      </c>
      <c r="AK86" s="17">
        <f t="shared" si="26"/>
        <v>61</v>
      </c>
      <c r="AL86" s="13"/>
      <c r="AM86" s="14"/>
      <c r="AN86" s="14"/>
      <c r="AO86" s="17">
        <f t="shared" si="27"/>
        <v>0</v>
      </c>
      <c r="AP86" s="13"/>
      <c r="AQ86" s="14"/>
      <c r="AR86" s="14"/>
      <c r="AS86" s="17">
        <f t="shared" si="28"/>
        <v>0</v>
      </c>
      <c r="AU86" s="28">
        <f t="shared" si="29"/>
        <v>24</v>
      </c>
    </row>
    <row r="87" spans="2:47" x14ac:dyDescent="0.25">
      <c r="B87" t="s">
        <v>98</v>
      </c>
      <c r="C87" t="s">
        <v>109</v>
      </c>
      <c r="D87" s="28"/>
      <c r="E87" s="19">
        <v>106</v>
      </c>
      <c r="F87" s="13">
        <f t="shared" si="11"/>
        <v>0</v>
      </c>
      <c r="G87" s="14">
        <f t="shared" si="11"/>
        <v>9</v>
      </c>
      <c r="H87" s="14">
        <f t="shared" si="11"/>
        <v>1</v>
      </c>
      <c r="I87" s="17">
        <f t="shared" si="12"/>
        <v>10</v>
      </c>
      <c r="J87" s="13">
        <f t="shared" ref="J87:L87" si="121">RANK(J53,J$38:J$67,1)-1</f>
        <v>1</v>
      </c>
      <c r="K87" s="14">
        <f t="shared" si="121"/>
        <v>8</v>
      </c>
      <c r="L87" s="14">
        <f t="shared" si="121"/>
        <v>2</v>
      </c>
      <c r="M87" s="17">
        <f t="shared" si="14"/>
        <v>11</v>
      </c>
      <c r="N87" s="13">
        <f t="shared" ref="N87:P87" si="122">RANK(N53,N$38:N$67,1)-1</f>
        <v>0</v>
      </c>
      <c r="O87" s="14">
        <f t="shared" si="122"/>
        <v>0</v>
      </c>
      <c r="P87" s="14">
        <f t="shared" si="122"/>
        <v>0</v>
      </c>
      <c r="Q87" s="17">
        <f t="shared" si="16"/>
        <v>0</v>
      </c>
      <c r="R87" s="13">
        <f t="shared" ref="R87:T87" si="123">RANK(R53,R$38:R$67,1)-1</f>
        <v>0</v>
      </c>
      <c r="S87" s="14">
        <f t="shared" si="123"/>
        <v>0</v>
      </c>
      <c r="T87" s="14">
        <f t="shared" si="123"/>
        <v>0</v>
      </c>
      <c r="U87" s="17">
        <f t="shared" si="18"/>
        <v>0</v>
      </c>
      <c r="V87" s="13">
        <f t="shared" ref="V87:X87" si="124">RANK(V53,V$38:V$67,1)-1</f>
        <v>0</v>
      </c>
      <c r="W87" s="14">
        <f t="shared" si="124"/>
        <v>0</v>
      </c>
      <c r="X87" s="14">
        <f t="shared" si="124"/>
        <v>0</v>
      </c>
      <c r="Y87" s="17">
        <f t="shared" si="20"/>
        <v>0</v>
      </c>
      <c r="Z87" s="13">
        <f t="shared" ref="Z87:AB87" si="125">RANK(Z53,Z$38:Z$67,1)-1</f>
        <v>0</v>
      </c>
      <c r="AA87" s="14">
        <f t="shared" si="125"/>
        <v>0</v>
      </c>
      <c r="AB87" s="14">
        <f t="shared" si="125"/>
        <v>0</v>
      </c>
      <c r="AC87" s="17">
        <f t="shared" si="22"/>
        <v>0</v>
      </c>
      <c r="AD87" s="13">
        <f t="shared" ref="AD87:AF87" si="126">RANK(AD53,AD$38:AD$67,1)-1</f>
        <v>0</v>
      </c>
      <c r="AE87" s="14">
        <f t="shared" si="126"/>
        <v>0</v>
      </c>
      <c r="AF87" s="14">
        <f t="shared" si="126"/>
        <v>0</v>
      </c>
      <c r="AG87" s="17">
        <f t="shared" si="24"/>
        <v>0</v>
      </c>
      <c r="AH87" s="13">
        <f t="shared" ref="AH87:AJ87" si="127">RANK(AH53,AH$38:AH$67,1)-1</f>
        <v>0</v>
      </c>
      <c r="AI87" s="14">
        <f t="shared" si="127"/>
        <v>0</v>
      </c>
      <c r="AJ87" s="14">
        <f t="shared" si="127"/>
        <v>0</v>
      </c>
      <c r="AK87" s="17">
        <f t="shared" si="26"/>
        <v>0</v>
      </c>
      <c r="AL87" s="13"/>
      <c r="AM87" s="14"/>
      <c r="AN87" s="14"/>
      <c r="AO87" s="17">
        <f t="shared" si="27"/>
        <v>0</v>
      </c>
      <c r="AP87" s="13"/>
      <c r="AQ87" s="14"/>
      <c r="AR87" s="14"/>
      <c r="AS87" s="17">
        <f t="shared" si="28"/>
        <v>0</v>
      </c>
      <c r="AU87" s="29">
        <f>COUNT(F87:H87,J87:L87,N87:P87,R87:T87,V87:X87,Z87:AB87,AD87:AF87,AH87:AJ87,AL87:AN87,AP87:AR87)-3-3-3-3-3</f>
        <v>9</v>
      </c>
    </row>
    <row r="88" spans="2:47" x14ac:dyDescent="0.25">
      <c r="B88" t="s">
        <v>17</v>
      </c>
      <c r="C88" t="s">
        <v>110</v>
      </c>
      <c r="D88" s="28"/>
      <c r="E88" s="19">
        <v>21</v>
      </c>
      <c r="F88" s="13">
        <f t="shared" si="11"/>
        <v>11</v>
      </c>
      <c r="G88" s="14">
        <f t="shared" si="11"/>
        <v>13</v>
      </c>
      <c r="H88" s="14">
        <f t="shared" si="11"/>
        <v>0</v>
      </c>
      <c r="I88" s="17">
        <f t="shared" si="12"/>
        <v>24</v>
      </c>
      <c r="J88" s="13">
        <f t="shared" ref="J88:L88" si="128">RANK(J54,J$38:J$67,1)-1</f>
        <v>5</v>
      </c>
      <c r="K88" s="14">
        <f t="shared" si="128"/>
        <v>3</v>
      </c>
      <c r="L88" s="14">
        <f t="shared" si="128"/>
        <v>0</v>
      </c>
      <c r="M88" s="17">
        <f t="shared" si="14"/>
        <v>8</v>
      </c>
      <c r="N88" s="13">
        <f t="shared" ref="N88:P88" si="129">RANK(N54,N$38:N$67,1)-1</f>
        <v>17</v>
      </c>
      <c r="O88" s="14">
        <f t="shared" si="129"/>
        <v>8</v>
      </c>
      <c r="P88" s="14">
        <f t="shared" si="129"/>
        <v>13</v>
      </c>
      <c r="Q88" s="17">
        <f t="shared" si="16"/>
        <v>38</v>
      </c>
      <c r="R88" s="13">
        <f t="shared" ref="R88:T88" si="130">RANK(R54,R$38:R$67,1)-1</f>
        <v>0</v>
      </c>
      <c r="S88" s="14">
        <f t="shared" si="130"/>
        <v>0</v>
      </c>
      <c r="T88" s="14">
        <f t="shared" si="130"/>
        <v>0</v>
      </c>
      <c r="U88" s="17">
        <f t="shared" si="18"/>
        <v>0</v>
      </c>
      <c r="V88" s="13">
        <f t="shared" ref="V88:X88" si="131">RANK(V54,V$38:V$67,1)-1</f>
        <v>0</v>
      </c>
      <c r="W88" s="14">
        <f t="shared" si="131"/>
        <v>0</v>
      </c>
      <c r="X88" s="14">
        <f t="shared" si="131"/>
        <v>0</v>
      </c>
      <c r="Y88" s="17">
        <f t="shared" si="20"/>
        <v>0</v>
      </c>
      <c r="Z88" s="13">
        <f t="shared" ref="Z88:AB88" si="132">RANK(Z54,Z$38:Z$67,1)-1</f>
        <v>0</v>
      </c>
      <c r="AA88" s="14">
        <f t="shared" si="132"/>
        <v>0</v>
      </c>
      <c r="AB88" s="14">
        <f t="shared" si="132"/>
        <v>0</v>
      </c>
      <c r="AC88" s="17">
        <f t="shared" si="22"/>
        <v>0</v>
      </c>
      <c r="AD88" s="13">
        <f t="shared" ref="AD88:AF88" si="133">RANK(AD54,AD$38:AD$67,1)-1</f>
        <v>0</v>
      </c>
      <c r="AE88" s="14">
        <f t="shared" si="133"/>
        <v>0</v>
      </c>
      <c r="AF88" s="14">
        <f t="shared" si="133"/>
        <v>0</v>
      </c>
      <c r="AG88" s="17">
        <f t="shared" si="24"/>
        <v>0</v>
      </c>
      <c r="AH88" s="13">
        <f t="shared" ref="AH88:AJ88" si="134">RANK(AH54,AH$38:AH$67,1)-1</f>
        <v>0</v>
      </c>
      <c r="AI88" s="14">
        <f t="shared" si="134"/>
        <v>0</v>
      </c>
      <c r="AJ88" s="14">
        <f t="shared" si="134"/>
        <v>0</v>
      </c>
      <c r="AK88" s="17">
        <f t="shared" si="26"/>
        <v>0</v>
      </c>
      <c r="AL88" s="13"/>
      <c r="AM88" s="14"/>
      <c r="AN88" s="14"/>
      <c r="AO88" s="17">
        <f t="shared" si="27"/>
        <v>0</v>
      </c>
      <c r="AP88" s="13"/>
      <c r="AQ88" s="14"/>
      <c r="AR88" s="14"/>
      <c r="AS88" s="17">
        <f t="shared" si="28"/>
        <v>0</v>
      </c>
      <c r="AU88" s="29">
        <f>COUNT(F88:H88,J88:L88,N88:P88,R88:T88,V88:X88,Z88:AB88,AD88:AF88,AH88:AJ88,AL88:AN88,AP88:AR88)-3-3-3-3-3</f>
        <v>9</v>
      </c>
    </row>
    <row r="89" spans="2:47" x14ac:dyDescent="0.25">
      <c r="B89" t="s">
        <v>99</v>
      </c>
      <c r="C89" t="s">
        <v>110</v>
      </c>
      <c r="D89" s="28"/>
      <c r="E89" s="19">
        <v>103</v>
      </c>
      <c r="F89" s="13">
        <f t="shared" ref="F89:H101" si="135">RANK(F55,F$38:F$67,1)-1</f>
        <v>10</v>
      </c>
      <c r="G89" s="14">
        <f t="shared" si="135"/>
        <v>0</v>
      </c>
      <c r="H89" s="14">
        <f t="shared" si="135"/>
        <v>10</v>
      </c>
      <c r="I89" s="17">
        <f t="shared" si="12"/>
        <v>20</v>
      </c>
      <c r="J89" s="13">
        <f t="shared" ref="J89:L89" si="136">RANK(J55,J$38:J$67,1)-1</f>
        <v>12</v>
      </c>
      <c r="K89" s="14">
        <f t="shared" si="136"/>
        <v>9</v>
      </c>
      <c r="L89" s="14">
        <f t="shared" si="136"/>
        <v>10</v>
      </c>
      <c r="M89" s="17">
        <f t="shared" si="14"/>
        <v>31</v>
      </c>
      <c r="N89" s="13">
        <f t="shared" ref="N89:P89" si="137">RANK(N55,N$38:N$67,1)-1</f>
        <v>0</v>
      </c>
      <c r="O89" s="14">
        <f t="shared" si="137"/>
        <v>0</v>
      </c>
      <c r="P89" s="14">
        <f t="shared" si="137"/>
        <v>0</v>
      </c>
      <c r="Q89" s="17">
        <f t="shared" si="16"/>
        <v>0</v>
      </c>
      <c r="R89" s="13">
        <f t="shared" ref="R89:T89" si="138">RANK(R55,R$38:R$67,1)-1</f>
        <v>0</v>
      </c>
      <c r="S89" s="14">
        <f t="shared" si="138"/>
        <v>0</v>
      </c>
      <c r="T89" s="14">
        <f t="shared" si="138"/>
        <v>0</v>
      </c>
      <c r="U89" s="17">
        <f t="shared" si="18"/>
        <v>0</v>
      </c>
      <c r="V89" s="13">
        <f t="shared" ref="V89:X89" si="139">RANK(V55,V$38:V$67,1)-1</f>
        <v>0</v>
      </c>
      <c r="W89" s="14">
        <f t="shared" si="139"/>
        <v>0</v>
      </c>
      <c r="X89" s="14">
        <f t="shared" si="139"/>
        <v>0</v>
      </c>
      <c r="Y89" s="17">
        <f t="shared" si="20"/>
        <v>0</v>
      </c>
      <c r="Z89" s="13">
        <f t="shared" ref="Z89:AB89" si="140">RANK(Z55,Z$38:Z$67,1)-1</f>
        <v>0</v>
      </c>
      <c r="AA89" s="14">
        <f t="shared" si="140"/>
        <v>0</v>
      </c>
      <c r="AB89" s="14">
        <f t="shared" si="140"/>
        <v>0</v>
      </c>
      <c r="AC89" s="17">
        <f t="shared" si="22"/>
        <v>0</v>
      </c>
      <c r="AD89" s="13">
        <f t="shared" ref="AD89:AF89" si="141">RANK(AD55,AD$38:AD$67,1)-1</f>
        <v>0</v>
      </c>
      <c r="AE89" s="14">
        <f t="shared" si="141"/>
        <v>0</v>
      </c>
      <c r="AF89" s="14">
        <f t="shared" si="141"/>
        <v>0</v>
      </c>
      <c r="AG89" s="17">
        <f t="shared" si="24"/>
        <v>0</v>
      </c>
      <c r="AH89" s="13">
        <f t="shared" ref="AH89:AJ89" si="142">RANK(AH55,AH$38:AH$67,1)-1</f>
        <v>0</v>
      </c>
      <c r="AI89" s="14">
        <f t="shared" si="142"/>
        <v>0</v>
      </c>
      <c r="AJ89" s="14">
        <f t="shared" si="142"/>
        <v>0</v>
      </c>
      <c r="AK89" s="17">
        <f t="shared" si="26"/>
        <v>0</v>
      </c>
      <c r="AL89" s="13"/>
      <c r="AM89" s="14"/>
      <c r="AN89" s="14"/>
      <c r="AO89" s="17">
        <f t="shared" si="27"/>
        <v>0</v>
      </c>
      <c r="AP89" s="13"/>
      <c r="AQ89" s="14"/>
      <c r="AR89" s="14"/>
      <c r="AS89" s="17">
        <f t="shared" si="28"/>
        <v>0</v>
      </c>
      <c r="AU89" s="29">
        <f>COUNT(F89:H89,J89:L89,N89:P89,R89:T89,V89:X89,Z89:AB89,AD89:AF89,AH89:AJ89,AL89:AN89,AP89:AR89)-3-3-3-3-3-3</f>
        <v>6</v>
      </c>
    </row>
    <row r="90" spans="2:47" x14ac:dyDescent="0.25">
      <c r="B90" t="s">
        <v>100</v>
      </c>
      <c r="C90" t="s">
        <v>120</v>
      </c>
      <c r="D90" s="28"/>
      <c r="E90" s="19">
        <v>66</v>
      </c>
      <c r="F90" s="13">
        <f t="shared" si="135"/>
        <v>1</v>
      </c>
      <c r="G90" s="14">
        <f t="shared" si="135"/>
        <v>12</v>
      </c>
      <c r="H90" s="14">
        <f t="shared" si="135"/>
        <v>4</v>
      </c>
      <c r="I90" s="17">
        <f t="shared" si="12"/>
        <v>17</v>
      </c>
      <c r="J90" s="13">
        <f t="shared" ref="J90:L90" si="143">RANK(J56,J$38:J$67,1)-1</f>
        <v>13</v>
      </c>
      <c r="K90" s="14">
        <f t="shared" si="143"/>
        <v>18</v>
      </c>
      <c r="L90" s="14">
        <f t="shared" si="143"/>
        <v>6</v>
      </c>
      <c r="M90" s="17">
        <f t="shared" si="14"/>
        <v>37</v>
      </c>
      <c r="N90" s="13">
        <f t="shared" ref="N90:P90" si="144">RANK(N56,N$38:N$67,1)-1</f>
        <v>12</v>
      </c>
      <c r="O90" s="14">
        <f t="shared" si="144"/>
        <v>15</v>
      </c>
      <c r="P90" s="14">
        <f t="shared" si="144"/>
        <v>22</v>
      </c>
      <c r="Q90" s="17">
        <f t="shared" si="16"/>
        <v>49</v>
      </c>
      <c r="R90" s="13">
        <f t="shared" ref="R90:T90" si="145">RANK(R56,R$38:R$67,1)-1</f>
        <v>0</v>
      </c>
      <c r="S90" s="14">
        <f t="shared" si="145"/>
        <v>0</v>
      </c>
      <c r="T90" s="14">
        <f t="shared" si="145"/>
        <v>0</v>
      </c>
      <c r="U90" s="17">
        <f t="shared" si="18"/>
        <v>0</v>
      </c>
      <c r="V90" s="13">
        <f t="shared" ref="V90:X90" si="146">RANK(V56,V$38:V$67,1)-1</f>
        <v>0</v>
      </c>
      <c r="W90" s="14">
        <f t="shared" si="146"/>
        <v>0</v>
      </c>
      <c r="X90" s="14">
        <f t="shared" si="146"/>
        <v>0</v>
      </c>
      <c r="Y90" s="17">
        <f t="shared" si="20"/>
        <v>0</v>
      </c>
      <c r="Z90" s="13">
        <f t="shared" ref="Z90:AB90" si="147">RANK(Z56,Z$38:Z$67,1)-1</f>
        <v>0</v>
      </c>
      <c r="AA90" s="14">
        <f t="shared" si="147"/>
        <v>0</v>
      </c>
      <c r="AB90" s="14">
        <f t="shared" si="147"/>
        <v>0</v>
      </c>
      <c r="AC90" s="17">
        <f t="shared" si="22"/>
        <v>0</v>
      </c>
      <c r="AD90" s="13">
        <f t="shared" ref="AD90:AF90" si="148">RANK(AD56,AD$38:AD$67,1)-1</f>
        <v>0</v>
      </c>
      <c r="AE90" s="14">
        <f t="shared" si="148"/>
        <v>0</v>
      </c>
      <c r="AF90" s="14">
        <f t="shared" si="148"/>
        <v>0</v>
      </c>
      <c r="AG90" s="17">
        <f t="shared" si="24"/>
        <v>0</v>
      </c>
      <c r="AH90" s="13">
        <f t="shared" ref="AH90:AJ90" si="149">RANK(AH56,AH$38:AH$67,1)-1</f>
        <v>0</v>
      </c>
      <c r="AI90" s="14">
        <f t="shared" si="149"/>
        <v>0</v>
      </c>
      <c r="AJ90" s="14">
        <f t="shared" si="149"/>
        <v>0</v>
      </c>
      <c r="AK90" s="17">
        <f t="shared" si="26"/>
        <v>0</v>
      </c>
      <c r="AL90" s="13"/>
      <c r="AM90" s="14"/>
      <c r="AN90" s="14"/>
      <c r="AO90" s="17">
        <f t="shared" si="27"/>
        <v>0</v>
      </c>
      <c r="AP90" s="13"/>
      <c r="AQ90" s="14"/>
      <c r="AR90" s="14"/>
      <c r="AS90" s="17">
        <f t="shared" si="28"/>
        <v>0</v>
      </c>
      <c r="AU90" s="29">
        <v>-3</v>
      </c>
    </row>
    <row r="91" spans="2:47" x14ac:dyDescent="0.25">
      <c r="B91" t="s">
        <v>101</v>
      </c>
      <c r="C91" t="s">
        <v>111</v>
      </c>
      <c r="D91" s="28"/>
      <c r="E91" s="19">
        <v>85</v>
      </c>
      <c r="F91" s="13">
        <f t="shared" si="135"/>
        <v>23</v>
      </c>
      <c r="G91" s="14">
        <f t="shared" si="135"/>
        <v>24</v>
      </c>
      <c r="H91" s="14">
        <f t="shared" si="135"/>
        <v>2</v>
      </c>
      <c r="I91" s="17">
        <f t="shared" si="12"/>
        <v>49</v>
      </c>
      <c r="J91" s="13">
        <f t="shared" ref="J91:L91" si="150">RANK(J57,J$38:J$67,1)-1</f>
        <v>18</v>
      </c>
      <c r="K91" s="14">
        <f t="shared" si="150"/>
        <v>14</v>
      </c>
      <c r="L91" s="14">
        <f t="shared" si="150"/>
        <v>6</v>
      </c>
      <c r="M91" s="17">
        <f t="shared" si="14"/>
        <v>38</v>
      </c>
      <c r="N91" s="13">
        <f t="shared" ref="N91:P91" si="151">RANK(N57,N$38:N$67,1)-1</f>
        <v>10</v>
      </c>
      <c r="O91" s="14">
        <f t="shared" si="151"/>
        <v>18</v>
      </c>
      <c r="P91" s="14">
        <f t="shared" si="151"/>
        <v>8</v>
      </c>
      <c r="Q91" s="17">
        <f t="shared" si="16"/>
        <v>36</v>
      </c>
      <c r="R91" s="13">
        <f t="shared" ref="R91:T91" si="152">RANK(R57,R$38:R$67,1)-1</f>
        <v>9</v>
      </c>
      <c r="S91" s="14">
        <f t="shared" si="152"/>
        <v>7</v>
      </c>
      <c r="T91" s="14">
        <f t="shared" si="152"/>
        <v>16</v>
      </c>
      <c r="U91" s="17">
        <f t="shared" si="18"/>
        <v>32</v>
      </c>
      <c r="V91" s="13">
        <f t="shared" ref="V91:X91" si="153">RANK(V57,V$38:V$67,1)-1</f>
        <v>12</v>
      </c>
      <c r="W91" s="14">
        <f t="shared" si="153"/>
        <v>8</v>
      </c>
      <c r="X91" s="14">
        <f t="shared" si="153"/>
        <v>24</v>
      </c>
      <c r="Y91" s="17">
        <f t="shared" si="20"/>
        <v>44</v>
      </c>
      <c r="Z91" s="13">
        <f t="shared" ref="Z91:AB91" si="154">RANK(Z57,Z$38:Z$67,1)-1</f>
        <v>11</v>
      </c>
      <c r="AA91" s="14">
        <f t="shared" si="154"/>
        <v>12</v>
      </c>
      <c r="AB91" s="14">
        <f t="shared" si="154"/>
        <v>18</v>
      </c>
      <c r="AC91" s="17">
        <f t="shared" si="22"/>
        <v>41</v>
      </c>
      <c r="AD91" s="13">
        <f t="shared" ref="AD91:AF91" si="155">RANK(AD57,AD$38:AD$67,1)-1</f>
        <v>0</v>
      </c>
      <c r="AE91" s="14">
        <f t="shared" si="155"/>
        <v>0</v>
      </c>
      <c r="AF91" s="14">
        <f t="shared" si="155"/>
        <v>0</v>
      </c>
      <c r="AG91" s="17">
        <f t="shared" si="24"/>
        <v>0</v>
      </c>
      <c r="AH91" s="13">
        <f t="shared" ref="AH91:AJ91" si="156">RANK(AH57,AH$38:AH$67,1)-1</f>
        <v>0</v>
      </c>
      <c r="AI91" s="14">
        <f t="shared" si="156"/>
        <v>0</v>
      </c>
      <c r="AJ91" s="14">
        <f t="shared" si="156"/>
        <v>0</v>
      </c>
      <c r="AK91" s="17">
        <f t="shared" si="26"/>
        <v>0</v>
      </c>
      <c r="AL91" s="13"/>
      <c r="AM91" s="14"/>
      <c r="AN91" s="14"/>
      <c r="AO91" s="17">
        <f t="shared" si="27"/>
        <v>0</v>
      </c>
      <c r="AP91" s="13"/>
      <c r="AQ91" s="14"/>
      <c r="AR91" s="14"/>
      <c r="AS91" s="17">
        <f t="shared" si="28"/>
        <v>0</v>
      </c>
      <c r="AU91" s="28">
        <v>-3</v>
      </c>
    </row>
    <row r="92" spans="2:47" x14ac:dyDescent="0.25">
      <c r="B92" t="s">
        <v>32</v>
      </c>
      <c r="C92" t="s">
        <v>112</v>
      </c>
      <c r="D92" s="28"/>
      <c r="E92" s="19">
        <v>60</v>
      </c>
      <c r="F92" s="13">
        <f t="shared" si="135"/>
        <v>13</v>
      </c>
      <c r="G92" s="14">
        <f t="shared" si="135"/>
        <v>8</v>
      </c>
      <c r="H92" s="14">
        <f t="shared" si="135"/>
        <v>22</v>
      </c>
      <c r="I92" s="17">
        <f t="shared" si="12"/>
        <v>43</v>
      </c>
      <c r="J92" s="13">
        <f t="shared" ref="J92:L92" si="157">RANK(J58,J$38:J$67,1)-1</f>
        <v>23</v>
      </c>
      <c r="K92" s="14">
        <f t="shared" si="157"/>
        <v>25</v>
      </c>
      <c r="L92" s="14">
        <f t="shared" si="157"/>
        <v>29</v>
      </c>
      <c r="M92" s="17">
        <f t="shared" si="14"/>
        <v>77</v>
      </c>
      <c r="N92" s="13">
        <f t="shared" ref="N92:P92" si="158">RANK(N58,N$38:N$67,1)-1</f>
        <v>14</v>
      </c>
      <c r="O92" s="14">
        <f t="shared" si="158"/>
        <v>12</v>
      </c>
      <c r="P92" s="14">
        <f t="shared" si="158"/>
        <v>9</v>
      </c>
      <c r="Q92" s="17">
        <f t="shared" si="16"/>
        <v>35</v>
      </c>
      <c r="R92" s="13">
        <f t="shared" ref="R92:T92" si="159">RANK(R58,R$38:R$67,1)-1</f>
        <v>12</v>
      </c>
      <c r="S92" s="14">
        <f t="shared" si="159"/>
        <v>28</v>
      </c>
      <c r="T92" s="14">
        <f t="shared" si="159"/>
        <v>17</v>
      </c>
      <c r="U92" s="17">
        <f t="shared" si="18"/>
        <v>57</v>
      </c>
      <c r="V92" s="13">
        <f t="shared" ref="V92:X92" si="160">RANK(V58,V$38:V$67,1)-1</f>
        <v>26</v>
      </c>
      <c r="W92" s="14">
        <f t="shared" si="160"/>
        <v>16</v>
      </c>
      <c r="X92" s="14">
        <f t="shared" si="160"/>
        <v>8</v>
      </c>
      <c r="Y92" s="17">
        <f t="shared" si="20"/>
        <v>50</v>
      </c>
      <c r="Z92" s="13">
        <f t="shared" ref="Z92:AB92" si="161">RANK(Z58,Z$38:Z$67,1)-1</f>
        <v>20</v>
      </c>
      <c r="AA92" s="14">
        <f t="shared" si="161"/>
        <v>7</v>
      </c>
      <c r="AB92" s="14">
        <f t="shared" si="161"/>
        <v>12</v>
      </c>
      <c r="AC92" s="17">
        <f t="shared" si="22"/>
        <v>39</v>
      </c>
      <c r="AD92" s="13">
        <f t="shared" ref="AD92:AF92" si="162">RANK(AD58,AD$38:AD$67,1)-1</f>
        <v>25</v>
      </c>
      <c r="AE92" s="14">
        <f t="shared" si="162"/>
        <v>23</v>
      </c>
      <c r="AF92" s="14">
        <f t="shared" si="162"/>
        <v>27</v>
      </c>
      <c r="AG92" s="17">
        <f t="shared" si="24"/>
        <v>75</v>
      </c>
      <c r="AH92" s="13">
        <f t="shared" ref="AH92:AJ92" si="163">RANK(AH58,AH$38:AH$67,1)-1</f>
        <v>8</v>
      </c>
      <c r="AI92" s="14">
        <f t="shared" si="163"/>
        <v>22</v>
      </c>
      <c r="AJ92" s="14">
        <f t="shared" si="163"/>
        <v>22</v>
      </c>
      <c r="AK92" s="17">
        <f t="shared" si="26"/>
        <v>52</v>
      </c>
      <c r="AL92" s="13"/>
      <c r="AM92" s="14"/>
      <c r="AN92" s="14"/>
      <c r="AO92" s="17">
        <f t="shared" si="27"/>
        <v>0</v>
      </c>
      <c r="AP92" s="13"/>
      <c r="AQ92" s="14"/>
      <c r="AR92" s="14"/>
      <c r="AS92" s="17">
        <f t="shared" si="28"/>
        <v>0</v>
      </c>
      <c r="AU92" s="28">
        <f t="shared" si="29"/>
        <v>24</v>
      </c>
    </row>
    <row r="93" spans="2:47" x14ac:dyDescent="0.25">
      <c r="B93" t="s">
        <v>102</v>
      </c>
      <c r="C93" t="s">
        <v>113</v>
      </c>
      <c r="D93" s="28"/>
      <c r="E93" s="19">
        <v>39</v>
      </c>
      <c r="F93" s="13">
        <f t="shared" si="135"/>
        <v>18</v>
      </c>
      <c r="G93" s="14">
        <f t="shared" si="135"/>
        <v>25</v>
      </c>
      <c r="H93" s="14">
        <f t="shared" si="135"/>
        <v>17</v>
      </c>
      <c r="I93" s="17">
        <f t="shared" si="12"/>
        <v>60</v>
      </c>
      <c r="J93" s="13">
        <f t="shared" ref="J93:L93" si="164">RANK(J59,J$38:J$67,1)-1</f>
        <v>19</v>
      </c>
      <c r="K93" s="14">
        <f t="shared" si="164"/>
        <v>24</v>
      </c>
      <c r="L93" s="14">
        <f t="shared" si="164"/>
        <v>1</v>
      </c>
      <c r="M93" s="17">
        <f t="shared" si="14"/>
        <v>44</v>
      </c>
      <c r="N93" s="13">
        <f t="shared" ref="N93:P93" si="165">RANK(N59,N$38:N$67,1)-1</f>
        <v>24</v>
      </c>
      <c r="O93" s="14">
        <f t="shared" si="165"/>
        <v>23</v>
      </c>
      <c r="P93" s="14">
        <f t="shared" si="165"/>
        <v>27</v>
      </c>
      <c r="Q93" s="17">
        <f t="shared" si="16"/>
        <v>74</v>
      </c>
      <c r="R93" s="13">
        <f t="shared" ref="R93:T93" si="166">RANK(R59,R$38:R$67,1)-1</f>
        <v>26</v>
      </c>
      <c r="S93" s="14">
        <f t="shared" si="166"/>
        <v>16</v>
      </c>
      <c r="T93" s="14">
        <f t="shared" si="166"/>
        <v>7</v>
      </c>
      <c r="U93" s="17">
        <f t="shared" si="18"/>
        <v>49</v>
      </c>
      <c r="V93" s="13">
        <f t="shared" ref="V93:X93" si="167">RANK(V59,V$38:V$67,1)-1</f>
        <v>22</v>
      </c>
      <c r="W93" s="14">
        <f t="shared" si="167"/>
        <v>18</v>
      </c>
      <c r="X93" s="14">
        <f t="shared" si="167"/>
        <v>17</v>
      </c>
      <c r="Y93" s="17">
        <f t="shared" si="20"/>
        <v>57</v>
      </c>
      <c r="Z93" s="13">
        <f t="shared" ref="Z93:AB93" si="168">RANK(Z59,Z$38:Z$67,1)-1</f>
        <v>28</v>
      </c>
      <c r="AA93" s="14">
        <f t="shared" si="168"/>
        <v>8</v>
      </c>
      <c r="AB93" s="14">
        <f t="shared" si="168"/>
        <v>9</v>
      </c>
      <c r="AC93" s="17">
        <f t="shared" si="22"/>
        <v>45</v>
      </c>
      <c r="AD93" s="13">
        <f t="shared" ref="AD93:AF93" si="169">RANK(AD59,AD$38:AD$67,1)-1</f>
        <v>10</v>
      </c>
      <c r="AE93" s="14">
        <f t="shared" si="169"/>
        <v>17</v>
      </c>
      <c r="AF93" s="14">
        <f t="shared" si="169"/>
        <v>9</v>
      </c>
      <c r="AG93" s="17">
        <f t="shared" si="24"/>
        <v>36</v>
      </c>
      <c r="AH93" s="13">
        <f t="shared" ref="AH93:AJ93" si="170">RANK(AH59,AH$38:AH$67,1)-1</f>
        <v>26</v>
      </c>
      <c r="AI93" s="14">
        <f t="shared" si="170"/>
        <v>17</v>
      </c>
      <c r="AJ93" s="14">
        <f t="shared" si="170"/>
        <v>15</v>
      </c>
      <c r="AK93" s="17">
        <f t="shared" si="26"/>
        <v>58</v>
      </c>
      <c r="AL93" s="13"/>
      <c r="AM93" s="14"/>
      <c r="AN93" s="14"/>
      <c r="AO93" s="17">
        <f t="shared" si="27"/>
        <v>0</v>
      </c>
      <c r="AP93" s="13"/>
      <c r="AQ93" s="14"/>
      <c r="AR93" s="14"/>
      <c r="AS93" s="17">
        <f t="shared" si="28"/>
        <v>0</v>
      </c>
      <c r="AU93" s="28">
        <f t="shared" si="29"/>
        <v>24</v>
      </c>
    </row>
    <row r="94" spans="2:47" x14ac:dyDescent="0.25">
      <c r="B94" t="s">
        <v>40</v>
      </c>
      <c r="C94" t="s">
        <v>114</v>
      </c>
      <c r="D94" s="28"/>
      <c r="E94" s="19">
        <v>100</v>
      </c>
      <c r="F94" s="13">
        <f t="shared" si="135"/>
        <v>18</v>
      </c>
      <c r="G94" s="14">
        <f t="shared" si="135"/>
        <v>11</v>
      </c>
      <c r="H94" s="14">
        <f t="shared" si="135"/>
        <v>12</v>
      </c>
      <c r="I94" s="17">
        <f t="shared" si="12"/>
        <v>41</v>
      </c>
      <c r="J94" s="13">
        <f t="shared" ref="J94:L94" si="171">RANK(J60,J$38:J$67,1)-1</f>
        <v>7</v>
      </c>
      <c r="K94" s="14">
        <f t="shared" si="171"/>
        <v>12</v>
      </c>
      <c r="L94" s="14">
        <f t="shared" si="171"/>
        <v>6</v>
      </c>
      <c r="M94" s="17">
        <f t="shared" si="14"/>
        <v>25</v>
      </c>
      <c r="N94" s="13">
        <f t="shared" ref="N94:P94" si="172">RANK(N60,N$38:N$67,1)-1</f>
        <v>29</v>
      </c>
      <c r="O94" s="14">
        <f t="shared" si="172"/>
        <v>9</v>
      </c>
      <c r="P94" s="14">
        <f t="shared" si="172"/>
        <v>13</v>
      </c>
      <c r="Q94" s="17">
        <f t="shared" si="16"/>
        <v>51</v>
      </c>
      <c r="R94" s="13">
        <f t="shared" ref="R94:T94" si="173">RANK(R60,R$38:R$67,1)-1</f>
        <v>0</v>
      </c>
      <c r="S94" s="14">
        <f t="shared" si="173"/>
        <v>0</v>
      </c>
      <c r="T94" s="14">
        <f t="shared" si="173"/>
        <v>0</v>
      </c>
      <c r="U94" s="17">
        <f t="shared" si="18"/>
        <v>0</v>
      </c>
      <c r="V94" s="13">
        <f t="shared" ref="V94:X94" si="174">RANK(V60,V$38:V$67,1)-1</f>
        <v>0</v>
      </c>
      <c r="W94" s="14">
        <f t="shared" si="174"/>
        <v>0</v>
      </c>
      <c r="X94" s="14">
        <f t="shared" si="174"/>
        <v>0</v>
      </c>
      <c r="Y94" s="17">
        <f t="shared" si="20"/>
        <v>0</v>
      </c>
      <c r="Z94" s="13">
        <f t="shared" ref="Z94:AB94" si="175">RANK(Z60,Z$38:Z$67,1)-1</f>
        <v>0</v>
      </c>
      <c r="AA94" s="14">
        <f t="shared" si="175"/>
        <v>0</v>
      </c>
      <c r="AB94" s="14">
        <f t="shared" si="175"/>
        <v>0</v>
      </c>
      <c r="AC94" s="17">
        <f t="shared" si="22"/>
        <v>0</v>
      </c>
      <c r="AD94" s="13">
        <f t="shared" ref="AD94:AF94" si="176">RANK(AD60,AD$38:AD$67,1)-1</f>
        <v>0</v>
      </c>
      <c r="AE94" s="14">
        <f t="shared" si="176"/>
        <v>0</v>
      </c>
      <c r="AF94" s="14">
        <f t="shared" si="176"/>
        <v>0</v>
      </c>
      <c r="AG94" s="17">
        <f t="shared" si="24"/>
        <v>0</v>
      </c>
      <c r="AH94" s="13">
        <f t="shared" ref="AH94:AJ94" si="177">RANK(AH60,AH$38:AH$67,1)-1</f>
        <v>0</v>
      </c>
      <c r="AI94" s="14">
        <f t="shared" si="177"/>
        <v>0</v>
      </c>
      <c r="AJ94" s="14">
        <f t="shared" si="177"/>
        <v>0</v>
      </c>
      <c r="AK94" s="17">
        <f t="shared" si="26"/>
        <v>0</v>
      </c>
      <c r="AL94" s="13"/>
      <c r="AM94" s="14"/>
      <c r="AN94" s="14"/>
      <c r="AO94" s="17">
        <f t="shared" si="27"/>
        <v>0</v>
      </c>
      <c r="AP94" s="13"/>
      <c r="AQ94" s="14"/>
      <c r="AR94" s="14"/>
      <c r="AS94" s="17">
        <f t="shared" si="28"/>
        <v>0</v>
      </c>
      <c r="AU94" s="29">
        <v>-3</v>
      </c>
    </row>
    <row r="95" spans="2:47" x14ac:dyDescent="0.25">
      <c r="B95" t="s">
        <v>19</v>
      </c>
      <c r="C95" t="s">
        <v>115</v>
      </c>
      <c r="D95" s="28"/>
      <c r="E95" s="19">
        <v>50</v>
      </c>
      <c r="F95" s="13">
        <f t="shared" si="135"/>
        <v>29</v>
      </c>
      <c r="G95" s="14">
        <f t="shared" si="135"/>
        <v>27</v>
      </c>
      <c r="H95" s="14">
        <f t="shared" si="135"/>
        <v>29</v>
      </c>
      <c r="I95" s="17">
        <f t="shared" si="12"/>
        <v>85</v>
      </c>
      <c r="J95" s="13">
        <f t="shared" ref="J95:L95" si="178">RANK(J61,J$38:J$67,1)-1</f>
        <v>20</v>
      </c>
      <c r="K95" s="14">
        <f t="shared" si="178"/>
        <v>28</v>
      </c>
      <c r="L95" s="14">
        <f t="shared" si="178"/>
        <v>22</v>
      </c>
      <c r="M95" s="17">
        <f t="shared" si="14"/>
        <v>70</v>
      </c>
      <c r="N95" s="13">
        <f t="shared" ref="N95:P95" si="179">RANK(N61,N$38:N$67,1)-1</f>
        <v>19</v>
      </c>
      <c r="O95" s="14">
        <f t="shared" si="179"/>
        <v>27</v>
      </c>
      <c r="P95" s="14">
        <f t="shared" si="179"/>
        <v>16</v>
      </c>
      <c r="Q95" s="17">
        <f t="shared" si="16"/>
        <v>62</v>
      </c>
      <c r="R95" s="13">
        <f t="shared" ref="R95:T95" si="180">RANK(R61,R$38:R$67,1)-1</f>
        <v>17</v>
      </c>
      <c r="S95" s="14">
        <f t="shared" si="180"/>
        <v>29</v>
      </c>
      <c r="T95" s="14">
        <f t="shared" si="180"/>
        <v>24</v>
      </c>
      <c r="U95" s="17">
        <f t="shared" si="18"/>
        <v>70</v>
      </c>
      <c r="V95" s="13">
        <f t="shared" ref="V95:X95" si="181">RANK(V61,V$38:V$67,1)-1</f>
        <v>11</v>
      </c>
      <c r="W95" s="14">
        <f t="shared" si="181"/>
        <v>23</v>
      </c>
      <c r="X95" s="14">
        <f t="shared" si="181"/>
        <v>26</v>
      </c>
      <c r="Y95" s="17">
        <f t="shared" si="20"/>
        <v>60</v>
      </c>
      <c r="Z95" s="13">
        <f t="shared" ref="Z95:AB95" si="182">RANK(Z61,Z$38:Z$67,1)-1</f>
        <v>16</v>
      </c>
      <c r="AA95" s="14">
        <f t="shared" si="182"/>
        <v>29</v>
      </c>
      <c r="AB95" s="14">
        <f t="shared" si="182"/>
        <v>28</v>
      </c>
      <c r="AC95" s="17">
        <f t="shared" si="22"/>
        <v>73</v>
      </c>
      <c r="AD95" s="13">
        <f t="shared" ref="AD95:AF95" si="183">RANK(AD61,AD$38:AD$67,1)-1</f>
        <v>29</v>
      </c>
      <c r="AE95" s="14">
        <f t="shared" si="183"/>
        <v>20</v>
      </c>
      <c r="AF95" s="14">
        <f t="shared" si="183"/>
        <v>20</v>
      </c>
      <c r="AG95" s="17">
        <f t="shared" si="24"/>
        <v>69</v>
      </c>
      <c r="AH95" s="13">
        <f t="shared" ref="AH95:AJ95" si="184">RANK(AH61,AH$38:AH$67,1)-1</f>
        <v>29</v>
      </c>
      <c r="AI95" s="14">
        <f t="shared" si="184"/>
        <v>26</v>
      </c>
      <c r="AJ95" s="14">
        <f t="shared" si="184"/>
        <v>16</v>
      </c>
      <c r="AK95" s="17">
        <f t="shared" si="26"/>
        <v>71</v>
      </c>
      <c r="AL95" s="13"/>
      <c r="AM95" s="14"/>
      <c r="AN95" s="14"/>
      <c r="AO95" s="17">
        <f t="shared" si="27"/>
        <v>0</v>
      </c>
      <c r="AP95" s="13"/>
      <c r="AQ95" s="14"/>
      <c r="AR95" s="14"/>
      <c r="AS95" s="17">
        <f t="shared" si="28"/>
        <v>0</v>
      </c>
      <c r="AU95" s="28">
        <f t="shared" si="29"/>
        <v>24</v>
      </c>
    </row>
    <row r="96" spans="2:47" x14ac:dyDescent="0.25">
      <c r="B96" t="s">
        <v>103</v>
      </c>
      <c r="C96" t="s">
        <v>116</v>
      </c>
      <c r="D96" s="28"/>
      <c r="E96" s="19">
        <v>52</v>
      </c>
      <c r="F96" s="13">
        <f t="shared" si="135"/>
        <v>13</v>
      </c>
      <c r="G96" s="14">
        <f t="shared" si="135"/>
        <v>18</v>
      </c>
      <c r="H96" s="14">
        <f t="shared" si="135"/>
        <v>9</v>
      </c>
      <c r="I96" s="17">
        <f t="shared" si="12"/>
        <v>40</v>
      </c>
      <c r="J96" s="13">
        <f t="shared" ref="J96:L96" si="185">RANK(J62,J$38:J$67,1)-1</f>
        <v>28</v>
      </c>
      <c r="K96" s="14">
        <f t="shared" si="185"/>
        <v>22</v>
      </c>
      <c r="L96" s="14">
        <f t="shared" si="185"/>
        <v>14</v>
      </c>
      <c r="M96" s="17">
        <f t="shared" si="14"/>
        <v>64</v>
      </c>
      <c r="N96" s="13">
        <f t="shared" ref="N96:P96" si="186">RANK(N62,N$38:N$67,1)-1</f>
        <v>0</v>
      </c>
      <c r="O96" s="14">
        <f t="shared" si="186"/>
        <v>0</v>
      </c>
      <c r="P96" s="14">
        <f t="shared" si="186"/>
        <v>0</v>
      </c>
      <c r="Q96" s="17">
        <f t="shared" si="16"/>
        <v>0</v>
      </c>
      <c r="R96" s="13">
        <f t="shared" ref="R96:T96" si="187">RANK(R62,R$38:R$67,1)-1</f>
        <v>0</v>
      </c>
      <c r="S96" s="14">
        <f t="shared" si="187"/>
        <v>0</v>
      </c>
      <c r="T96" s="14">
        <f t="shared" si="187"/>
        <v>0</v>
      </c>
      <c r="U96" s="17">
        <f t="shared" si="18"/>
        <v>0</v>
      </c>
      <c r="V96" s="13">
        <f t="shared" ref="V96:X96" si="188">RANK(V62,V$38:V$67,1)-1</f>
        <v>0</v>
      </c>
      <c r="W96" s="14">
        <f t="shared" si="188"/>
        <v>0</v>
      </c>
      <c r="X96" s="14">
        <f t="shared" si="188"/>
        <v>0</v>
      </c>
      <c r="Y96" s="17">
        <f t="shared" si="20"/>
        <v>0</v>
      </c>
      <c r="Z96" s="13">
        <f t="shared" ref="Z96:AB96" si="189">RANK(Z62,Z$38:Z$67,1)-1</f>
        <v>0</v>
      </c>
      <c r="AA96" s="14">
        <f t="shared" si="189"/>
        <v>0</v>
      </c>
      <c r="AB96" s="14">
        <f t="shared" si="189"/>
        <v>0</v>
      </c>
      <c r="AC96" s="17">
        <f t="shared" si="22"/>
        <v>0</v>
      </c>
      <c r="AD96" s="13">
        <f t="shared" ref="AD96:AF96" si="190">RANK(AD62,AD$38:AD$67,1)-1</f>
        <v>0</v>
      </c>
      <c r="AE96" s="14">
        <f t="shared" si="190"/>
        <v>0</v>
      </c>
      <c r="AF96" s="14">
        <f t="shared" si="190"/>
        <v>0</v>
      </c>
      <c r="AG96" s="17">
        <f t="shared" si="24"/>
        <v>0</v>
      </c>
      <c r="AH96" s="13">
        <f t="shared" ref="AH96:AJ96" si="191">RANK(AH62,AH$38:AH$67,1)-1</f>
        <v>0</v>
      </c>
      <c r="AI96" s="14">
        <f t="shared" si="191"/>
        <v>0</v>
      </c>
      <c r="AJ96" s="14">
        <f t="shared" si="191"/>
        <v>0</v>
      </c>
      <c r="AK96" s="17">
        <f t="shared" si="26"/>
        <v>0</v>
      </c>
      <c r="AL96" s="13"/>
      <c r="AM96" s="14"/>
      <c r="AN96" s="14"/>
      <c r="AO96" s="17">
        <f t="shared" si="27"/>
        <v>0</v>
      </c>
      <c r="AP96" s="13"/>
      <c r="AQ96" s="14"/>
      <c r="AR96" s="14"/>
      <c r="AS96" s="17">
        <f t="shared" si="28"/>
        <v>0</v>
      </c>
      <c r="AU96" s="29">
        <v>-3</v>
      </c>
    </row>
    <row r="97" spans="2:47" x14ac:dyDescent="0.25">
      <c r="B97" t="s">
        <v>104</v>
      </c>
      <c r="C97" t="s">
        <v>115</v>
      </c>
      <c r="D97" s="28"/>
      <c r="E97" s="19">
        <v>124</v>
      </c>
      <c r="F97" s="13">
        <f t="shared" si="135"/>
        <v>11</v>
      </c>
      <c r="G97" s="14">
        <f t="shared" si="135"/>
        <v>4</v>
      </c>
      <c r="H97" s="14">
        <f t="shared" si="135"/>
        <v>10</v>
      </c>
      <c r="I97" s="17">
        <f t="shared" si="12"/>
        <v>25</v>
      </c>
      <c r="J97" s="13">
        <f t="shared" ref="J97:L97" si="192">RANK(J63,J$38:J$67,1)-1</f>
        <v>11</v>
      </c>
      <c r="K97" s="14">
        <f t="shared" si="192"/>
        <v>4</v>
      </c>
      <c r="L97" s="14">
        <f t="shared" si="192"/>
        <v>28</v>
      </c>
      <c r="M97" s="17">
        <f t="shared" si="14"/>
        <v>43</v>
      </c>
      <c r="N97" s="13">
        <f t="shared" ref="N97:P97" si="193">RANK(N63,N$38:N$67,1)-1</f>
        <v>9</v>
      </c>
      <c r="O97" s="14">
        <f t="shared" si="193"/>
        <v>16</v>
      </c>
      <c r="P97" s="14">
        <f t="shared" si="193"/>
        <v>18</v>
      </c>
      <c r="Q97" s="17">
        <f t="shared" si="16"/>
        <v>43</v>
      </c>
      <c r="R97" s="13">
        <f t="shared" ref="R97:T97" si="194">RANK(R63,R$38:R$67,1)-1</f>
        <v>29</v>
      </c>
      <c r="S97" s="14">
        <f t="shared" si="194"/>
        <v>13</v>
      </c>
      <c r="T97" s="14">
        <f t="shared" si="194"/>
        <v>10</v>
      </c>
      <c r="U97" s="17">
        <f t="shared" si="18"/>
        <v>52</v>
      </c>
      <c r="V97" s="13">
        <f t="shared" ref="V97:X97" si="195">RANK(V63,V$38:V$67,1)-1</f>
        <v>18</v>
      </c>
      <c r="W97" s="14">
        <f t="shared" si="195"/>
        <v>11</v>
      </c>
      <c r="X97" s="14">
        <f t="shared" si="195"/>
        <v>13</v>
      </c>
      <c r="Y97" s="17">
        <f t="shared" si="20"/>
        <v>42</v>
      </c>
      <c r="Z97" s="13">
        <f t="shared" ref="Z97:AB97" si="196">RANK(Z63,Z$38:Z$67,1)-1</f>
        <v>17</v>
      </c>
      <c r="AA97" s="14">
        <f t="shared" si="196"/>
        <v>13</v>
      </c>
      <c r="AB97" s="14">
        <f t="shared" si="196"/>
        <v>14</v>
      </c>
      <c r="AC97" s="17">
        <f t="shared" si="22"/>
        <v>44</v>
      </c>
      <c r="AD97" s="13">
        <f t="shared" ref="AD97:AF97" si="197">RANK(AD63,AD$38:AD$67,1)-1</f>
        <v>9</v>
      </c>
      <c r="AE97" s="14">
        <f t="shared" si="197"/>
        <v>11</v>
      </c>
      <c r="AF97" s="14">
        <f t="shared" si="197"/>
        <v>12</v>
      </c>
      <c r="AG97" s="17">
        <f t="shared" si="24"/>
        <v>32</v>
      </c>
      <c r="AH97" s="13">
        <f t="shared" ref="AH97:AJ97" si="198">RANK(AH63,AH$38:AH$67,1)-1</f>
        <v>9</v>
      </c>
      <c r="AI97" s="14">
        <f t="shared" si="198"/>
        <v>11</v>
      </c>
      <c r="AJ97" s="14">
        <f t="shared" si="198"/>
        <v>9</v>
      </c>
      <c r="AK97" s="17">
        <f t="shared" si="26"/>
        <v>29</v>
      </c>
      <c r="AL97" s="13"/>
      <c r="AM97" s="14"/>
      <c r="AN97" s="14"/>
      <c r="AO97" s="17">
        <f t="shared" si="27"/>
        <v>0</v>
      </c>
      <c r="AP97" s="13"/>
      <c r="AQ97" s="14"/>
      <c r="AR97" s="14"/>
      <c r="AS97" s="17">
        <f t="shared" si="28"/>
        <v>0</v>
      </c>
      <c r="AU97" s="28">
        <f t="shared" si="29"/>
        <v>24</v>
      </c>
    </row>
    <row r="98" spans="2:47" x14ac:dyDescent="0.25">
      <c r="B98" t="s">
        <v>105</v>
      </c>
      <c r="C98" t="s">
        <v>116</v>
      </c>
      <c r="D98" s="28"/>
      <c r="E98" s="19">
        <v>115</v>
      </c>
      <c r="F98" s="13">
        <f t="shared" si="135"/>
        <v>22</v>
      </c>
      <c r="G98" s="14">
        <f t="shared" si="135"/>
        <v>20</v>
      </c>
      <c r="H98" s="14">
        <f t="shared" si="135"/>
        <v>13</v>
      </c>
      <c r="I98" s="17">
        <f t="shared" si="12"/>
        <v>55</v>
      </c>
      <c r="J98" s="13">
        <f t="shared" ref="J98:L98" si="199">RANK(J64,J$38:J$67,1)-1</f>
        <v>3</v>
      </c>
      <c r="K98" s="14">
        <f t="shared" si="199"/>
        <v>16</v>
      </c>
      <c r="L98" s="14">
        <f t="shared" si="199"/>
        <v>10</v>
      </c>
      <c r="M98" s="17">
        <f t="shared" si="14"/>
        <v>29</v>
      </c>
      <c r="N98" s="13">
        <f t="shared" ref="N98:P98" si="200">RANK(N64,N$38:N$67,1)-1</f>
        <v>0</v>
      </c>
      <c r="O98" s="14">
        <f t="shared" si="200"/>
        <v>0</v>
      </c>
      <c r="P98" s="14">
        <f t="shared" si="200"/>
        <v>0</v>
      </c>
      <c r="Q98" s="17">
        <f t="shared" si="16"/>
        <v>0</v>
      </c>
      <c r="R98" s="13">
        <f t="shared" ref="R98:T98" si="201">RANK(R64,R$38:R$67,1)-1</f>
        <v>0</v>
      </c>
      <c r="S98" s="14">
        <f t="shared" si="201"/>
        <v>0</v>
      </c>
      <c r="T98" s="14">
        <f t="shared" si="201"/>
        <v>0</v>
      </c>
      <c r="U98" s="17">
        <f t="shared" si="18"/>
        <v>0</v>
      </c>
      <c r="V98" s="13">
        <f t="shared" ref="V98:X98" si="202">RANK(V64,V$38:V$67,1)-1</f>
        <v>0</v>
      </c>
      <c r="W98" s="14">
        <f t="shared" si="202"/>
        <v>0</v>
      </c>
      <c r="X98" s="14">
        <f t="shared" si="202"/>
        <v>0</v>
      </c>
      <c r="Y98" s="17">
        <f t="shared" si="20"/>
        <v>0</v>
      </c>
      <c r="Z98" s="13">
        <f t="shared" ref="Z98:AB98" si="203">RANK(Z64,Z$38:Z$67,1)-1</f>
        <v>0</v>
      </c>
      <c r="AA98" s="14">
        <f t="shared" si="203"/>
        <v>0</v>
      </c>
      <c r="AB98" s="14">
        <f t="shared" si="203"/>
        <v>0</v>
      </c>
      <c r="AC98" s="17">
        <f t="shared" si="22"/>
        <v>0</v>
      </c>
      <c r="AD98" s="13">
        <f t="shared" ref="AD98:AF98" si="204">RANK(AD64,AD$38:AD$67,1)-1</f>
        <v>0</v>
      </c>
      <c r="AE98" s="14">
        <f t="shared" si="204"/>
        <v>0</v>
      </c>
      <c r="AF98" s="14">
        <f t="shared" si="204"/>
        <v>0</v>
      </c>
      <c r="AG98" s="17">
        <f t="shared" si="24"/>
        <v>0</v>
      </c>
      <c r="AH98" s="13">
        <f t="shared" ref="AH98:AJ98" si="205">RANK(AH64,AH$38:AH$67,1)-1</f>
        <v>0</v>
      </c>
      <c r="AI98" s="14">
        <f t="shared" si="205"/>
        <v>0</v>
      </c>
      <c r="AJ98" s="14">
        <f t="shared" si="205"/>
        <v>0</v>
      </c>
      <c r="AK98" s="17">
        <f t="shared" si="26"/>
        <v>0</v>
      </c>
      <c r="AL98" s="13"/>
      <c r="AM98" s="14"/>
      <c r="AN98" s="14"/>
      <c r="AO98" s="17">
        <f t="shared" si="27"/>
        <v>0</v>
      </c>
      <c r="AP98" s="13"/>
      <c r="AQ98" s="14"/>
      <c r="AR98" s="14"/>
      <c r="AS98" s="17">
        <f t="shared" si="28"/>
        <v>0</v>
      </c>
      <c r="AU98" s="29">
        <v>-3</v>
      </c>
    </row>
    <row r="99" spans="2:47" x14ac:dyDescent="0.25">
      <c r="B99" t="s">
        <v>121</v>
      </c>
      <c r="C99" t="s">
        <v>117</v>
      </c>
      <c r="D99" s="28"/>
      <c r="E99" s="19">
        <v>53</v>
      </c>
      <c r="F99" s="13">
        <f t="shared" si="135"/>
        <v>17</v>
      </c>
      <c r="G99" s="14">
        <f t="shared" si="135"/>
        <v>13</v>
      </c>
      <c r="H99" s="14">
        <f t="shared" si="135"/>
        <v>24</v>
      </c>
      <c r="I99" s="17">
        <f t="shared" si="12"/>
        <v>54</v>
      </c>
      <c r="J99" s="13">
        <f t="shared" ref="J99:L99" si="206">RANK(J65,J$38:J$67,1)-1</f>
        <v>25</v>
      </c>
      <c r="K99" s="14">
        <f t="shared" si="206"/>
        <v>18</v>
      </c>
      <c r="L99" s="14">
        <f t="shared" si="206"/>
        <v>2</v>
      </c>
      <c r="M99" s="17">
        <f t="shared" si="14"/>
        <v>45</v>
      </c>
      <c r="N99" s="13">
        <f t="shared" ref="N99:P99" si="207">RANK(N65,N$38:N$67,1)-1</f>
        <v>15</v>
      </c>
      <c r="O99" s="14">
        <f t="shared" si="207"/>
        <v>14</v>
      </c>
      <c r="P99" s="14">
        <f t="shared" si="207"/>
        <v>21</v>
      </c>
      <c r="Q99" s="17">
        <f t="shared" si="16"/>
        <v>50</v>
      </c>
      <c r="R99" s="13">
        <f t="shared" ref="R99:T99" si="208">RANK(R65,R$38:R$67,1)-1</f>
        <v>20</v>
      </c>
      <c r="S99" s="14">
        <f t="shared" si="208"/>
        <v>14</v>
      </c>
      <c r="T99" s="14">
        <f t="shared" si="208"/>
        <v>22</v>
      </c>
      <c r="U99" s="17">
        <f t="shared" si="18"/>
        <v>56</v>
      </c>
      <c r="V99" s="13">
        <f t="shared" ref="V99:X99" si="209">RANK(V65,V$38:V$67,1)-1</f>
        <v>13</v>
      </c>
      <c r="W99" s="14">
        <f t="shared" si="209"/>
        <v>15</v>
      </c>
      <c r="X99" s="14">
        <f t="shared" si="209"/>
        <v>16</v>
      </c>
      <c r="Y99" s="17">
        <f t="shared" si="20"/>
        <v>44</v>
      </c>
      <c r="Z99" s="13">
        <f t="shared" ref="Z99:AB99" si="210">RANK(Z65,Z$38:Z$67,1)-1</f>
        <v>21</v>
      </c>
      <c r="AA99" s="14">
        <f t="shared" si="210"/>
        <v>11</v>
      </c>
      <c r="AB99" s="14">
        <f t="shared" si="210"/>
        <v>11</v>
      </c>
      <c r="AC99" s="17">
        <f t="shared" si="22"/>
        <v>43</v>
      </c>
      <c r="AD99" s="13">
        <f t="shared" ref="AD99:AF99" si="211">RANK(AD65,AD$38:AD$67,1)-1</f>
        <v>12</v>
      </c>
      <c r="AE99" s="14">
        <f t="shared" si="211"/>
        <v>29</v>
      </c>
      <c r="AF99" s="14">
        <f t="shared" si="211"/>
        <v>14</v>
      </c>
      <c r="AG99" s="17">
        <f t="shared" si="24"/>
        <v>55</v>
      </c>
      <c r="AH99" s="13">
        <f t="shared" ref="AH99:AJ99" si="212">RANK(AH65,AH$38:AH$67,1)-1</f>
        <v>28</v>
      </c>
      <c r="AI99" s="14">
        <f t="shared" si="212"/>
        <v>25</v>
      </c>
      <c r="AJ99" s="14">
        <f t="shared" si="212"/>
        <v>20</v>
      </c>
      <c r="AK99" s="17">
        <f t="shared" si="26"/>
        <v>73</v>
      </c>
      <c r="AL99" s="13"/>
      <c r="AM99" s="14"/>
      <c r="AN99" s="14"/>
      <c r="AO99" s="17">
        <f t="shared" si="27"/>
        <v>0</v>
      </c>
      <c r="AP99" s="13"/>
      <c r="AQ99" s="14"/>
      <c r="AR99" s="14"/>
      <c r="AS99" s="17">
        <f t="shared" si="28"/>
        <v>0</v>
      </c>
      <c r="AU99" s="28">
        <f t="shared" si="29"/>
        <v>24</v>
      </c>
    </row>
    <row r="100" spans="2:47" x14ac:dyDescent="0.25">
      <c r="B100" t="s">
        <v>122</v>
      </c>
      <c r="C100" t="s">
        <v>118</v>
      </c>
      <c r="D100" s="28"/>
      <c r="E100" s="19">
        <v>84</v>
      </c>
      <c r="F100" s="13">
        <f t="shared" si="135"/>
        <v>4</v>
      </c>
      <c r="G100" s="14">
        <f t="shared" si="135"/>
        <v>16</v>
      </c>
      <c r="H100" s="14">
        <f t="shared" si="135"/>
        <v>7</v>
      </c>
      <c r="I100" s="17">
        <f t="shared" si="12"/>
        <v>27</v>
      </c>
      <c r="J100" s="13">
        <f t="shared" ref="J100:L100" si="213">RANK(J66,J$38:J$67,1)-1</f>
        <v>4</v>
      </c>
      <c r="K100" s="14">
        <f t="shared" si="213"/>
        <v>15</v>
      </c>
      <c r="L100" s="14">
        <f t="shared" si="213"/>
        <v>16</v>
      </c>
      <c r="M100" s="17">
        <f t="shared" si="14"/>
        <v>35</v>
      </c>
      <c r="N100" s="13">
        <f t="shared" ref="N100:P100" si="214">RANK(N66,N$38:N$67,1)-1</f>
        <v>18</v>
      </c>
      <c r="O100" s="14">
        <f t="shared" si="214"/>
        <v>7</v>
      </c>
      <c r="P100" s="14">
        <f t="shared" si="214"/>
        <v>23</v>
      </c>
      <c r="Q100" s="17">
        <f t="shared" si="16"/>
        <v>48</v>
      </c>
      <c r="R100" s="13">
        <f t="shared" ref="R100:T100" si="215">RANK(R66,R$38:R$67,1)-1</f>
        <v>23</v>
      </c>
      <c r="S100" s="14">
        <f t="shared" si="215"/>
        <v>19</v>
      </c>
      <c r="T100" s="14">
        <f t="shared" si="215"/>
        <v>12</v>
      </c>
      <c r="U100" s="17">
        <f t="shared" si="18"/>
        <v>54</v>
      </c>
      <c r="V100" s="13">
        <f t="shared" ref="V100:X100" si="216">RANK(V66,V$38:V$67,1)-1</f>
        <v>20</v>
      </c>
      <c r="W100" s="14">
        <f t="shared" si="216"/>
        <v>10</v>
      </c>
      <c r="X100" s="14">
        <f t="shared" si="216"/>
        <v>27</v>
      </c>
      <c r="Y100" s="17">
        <f t="shared" si="20"/>
        <v>57</v>
      </c>
      <c r="Z100" s="13">
        <f t="shared" ref="Z100:AB100" si="217">RANK(Z66,Z$38:Z$67,1)-1</f>
        <v>12</v>
      </c>
      <c r="AA100" s="14">
        <f t="shared" si="217"/>
        <v>18</v>
      </c>
      <c r="AB100" s="14">
        <f t="shared" si="217"/>
        <v>29</v>
      </c>
      <c r="AC100" s="17">
        <f t="shared" si="22"/>
        <v>59</v>
      </c>
      <c r="AD100" s="13">
        <f t="shared" ref="AD100:AF100" si="218">RANK(AD66,AD$38:AD$67,1)-1</f>
        <v>27</v>
      </c>
      <c r="AE100" s="14">
        <f t="shared" si="218"/>
        <v>25</v>
      </c>
      <c r="AF100" s="14">
        <f t="shared" si="218"/>
        <v>21</v>
      </c>
      <c r="AG100" s="17">
        <f t="shared" si="24"/>
        <v>73</v>
      </c>
      <c r="AH100" s="13">
        <f t="shared" ref="AH100:AJ100" si="219">RANK(AH66,AH$38:AH$67,1)-1</f>
        <v>21</v>
      </c>
      <c r="AI100" s="14">
        <f t="shared" si="219"/>
        <v>8</v>
      </c>
      <c r="AJ100" s="14">
        <f t="shared" si="219"/>
        <v>14</v>
      </c>
      <c r="AK100" s="17">
        <f t="shared" si="26"/>
        <v>43</v>
      </c>
      <c r="AL100" s="13"/>
      <c r="AM100" s="14"/>
      <c r="AN100" s="14"/>
      <c r="AO100" s="17">
        <f t="shared" si="27"/>
        <v>0</v>
      </c>
      <c r="AP100" s="13"/>
      <c r="AQ100" s="14"/>
      <c r="AR100" s="14"/>
      <c r="AS100" s="17">
        <f t="shared" si="28"/>
        <v>0</v>
      </c>
      <c r="AU100" s="28">
        <f t="shared" si="29"/>
        <v>24</v>
      </c>
    </row>
    <row r="101" spans="2:47" x14ac:dyDescent="0.25">
      <c r="B101" t="s">
        <v>106</v>
      </c>
      <c r="C101" t="s">
        <v>119</v>
      </c>
      <c r="D101" s="28"/>
      <c r="E101" s="19">
        <v>0</v>
      </c>
      <c r="F101" s="15">
        <f t="shared" si="135"/>
        <v>24</v>
      </c>
      <c r="G101" s="4">
        <f t="shared" si="135"/>
        <v>21</v>
      </c>
      <c r="H101" s="4">
        <f t="shared" si="135"/>
        <v>21</v>
      </c>
      <c r="I101" s="18">
        <f t="shared" si="12"/>
        <v>66</v>
      </c>
      <c r="J101" s="15">
        <f t="shared" ref="J101:L101" si="220">RANK(J67,J$38:J$67,1)-1</f>
        <v>21</v>
      </c>
      <c r="K101" s="4">
        <f t="shared" si="220"/>
        <v>5</v>
      </c>
      <c r="L101" s="4">
        <f t="shared" si="220"/>
        <v>5</v>
      </c>
      <c r="M101" s="18">
        <f t="shared" si="14"/>
        <v>31</v>
      </c>
      <c r="N101" s="15">
        <f t="shared" ref="N101:P101" si="221">RANK(N67,N$38:N$67,1)-1</f>
        <v>0</v>
      </c>
      <c r="O101" s="4">
        <f t="shared" si="221"/>
        <v>0</v>
      </c>
      <c r="P101" s="4">
        <f t="shared" si="221"/>
        <v>0</v>
      </c>
      <c r="Q101" s="18">
        <f t="shared" si="16"/>
        <v>0</v>
      </c>
      <c r="R101" s="15">
        <f t="shared" ref="R101:T101" si="222">RANK(R67,R$38:R$67,1)-1</f>
        <v>13</v>
      </c>
      <c r="S101" s="4">
        <f t="shared" si="222"/>
        <v>11</v>
      </c>
      <c r="T101" s="4">
        <f t="shared" si="222"/>
        <v>9</v>
      </c>
      <c r="U101" s="18">
        <f t="shared" si="18"/>
        <v>33</v>
      </c>
      <c r="V101" s="15">
        <f t="shared" ref="V101:X101" si="223">RANK(V67,V$38:V$67,1)-1</f>
        <v>21</v>
      </c>
      <c r="W101" s="24">
        <f t="shared" si="223"/>
        <v>20</v>
      </c>
      <c r="X101" s="24">
        <f t="shared" si="223"/>
        <v>7</v>
      </c>
      <c r="Y101" s="18">
        <f t="shared" si="20"/>
        <v>48</v>
      </c>
      <c r="Z101" s="15">
        <f t="shared" ref="Z101:AB101" si="224">RANK(Z67,Z$38:Z$67,1)-1</f>
        <v>9</v>
      </c>
      <c r="AA101" s="30">
        <f t="shared" si="224"/>
        <v>16</v>
      </c>
      <c r="AB101" s="30">
        <f t="shared" si="224"/>
        <v>7</v>
      </c>
      <c r="AC101" s="18">
        <f t="shared" si="22"/>
        <v>32</v>
      </c>
      <c r="AD101" s="15">
        <f t="shared" ref="AD101:AF101" si="225">RANK(AD67,AD$38:AD$67,1)-1</f>
        <v>17</v>
      </c>
      <c r="AE101" s="33">
        <f t="shared" si="225"/>
        <v>10</v>
      </c>
      <c r="AF101" s="33">
        <f t="shared" si="225"/>
        <v>14</v>
      </c>
      <c r="AG101" s="18">
        <f t="shared" si="24"/>
        <v>41</v>
      </c>
      <c r="AH101" s="15">
        <f t="shared" ref="AH101:AJ101" si="226">RANK(AH67,AH$38:AH$67,1)-1</f>
        <v>16</v>
      </c>
      <c r="AI101" s="33">
        <f t="shared" si="226"/>
        <v>8</v>
      </c>
      <c r="AJ101" s="33">
        <f t="shared" si="226"/>
        <v>21</v>
      </c>
      <c r="AK101" s="18">
        <f t="shared" si="26"/>
        <v>45</v>
      </c>
      <c r="AL101" s="15"/>
      <c r="AM101" s="4"/>
      <c r="AN101" s="4"/>
      <c r="AO101" s="18">
        <f t="shared" si="27"/>
        <v>0</v>
      </c>
      <c r="AP101" s="15"/>
      <c r="AQ101" s="4"/>
      <c r="AR101" s="4"/>
      <c r="AS101" s="18">
        <f t="shared" si="28"/>
        <v>0</v>
      </c>
      <c r="AU101" s="29">
        <f>COUNT(F101:H101,J101:L101,N101:P101,R101:T101,V101:X101,Z101:AB101,AD101:AF101,AH101:AJ101,AL101:AN101,AP101:AR101)-3</f>
        <v>21</v>
      </c>
    </row>
    <row r="106" spans="2:47" hidden="1" x14ac:dyDescent="0.25">
      <c r="B106" s="7" t="s">
        <v>12</v>
      </c>
      <c r="C106" s="7" t="s">
        <v>11</v>
      </c>
      <c r="D106" s="6" t="s">
        <v>72</v>
      </c>
      <c r="E106" s="7" t="s">
        <v>70</v>
      </c>
      <c r="F106" s="7" t="s">
        <v>71</v>
      </c>
    </row>
    <row r="107" spans="2:47" hidden="1" x14ac:dyDescent="0.25">
      <c r="B107" s="8" t="s">
        <v>77</v>
      </c>
      <c r="C107" s="8" t="s">
        <v>88</v>
      </c>
      <c r="D107" s="5" t="str">
        <f>B107&amp;C107</f>
        <v>ZachJudkins</v>
      </c>
      <c r="E107" s="8">
        <f t="shared" ref="E107:E136" si="227">I72+M72+Q72+U72+Y72+AC72+AG72+AK72+AO72+AS72+AU72</f>
        <v>425</v>
      </c>
      <c r="F107" s="8">
        <f t="shared" ref="F107:F136" si="228">RANK(E107,$E$107:$E$136,0)</f>
        <v>15</v>
      </c>
    </row>
    <row r="108" spans="2:47" hidden="1" x14ac:dyDescent="0.25">
      <c r="B108" s="8" t="s">
        <v>78</v>
      </c>
      <c r="C108" s="8" t="s">
        <v>88</v>
      </c>
      <c r="D108" s="5" t="str">
        <f t="shared" ref="D108:D136" si="229">B108&amp;C108</f>
        <v>DonovonJudkins</v>
      </c>
      <c r="E108" s="8">
        <f t="shared" si="227"/>
        <v>388</v>
      </c>
      <c r="F108" s="8">
        <f t="shared" si="228"/>
        <v>17</v>
      </c>
    </row>
    <row r="109" spans="2:47" hidden="1" x14ac:dyDescent="0.25">
      <c r="B109" s="8" t="s">
        <v>79</v>
      </c>
      <c r="C109" s="8" t="s">
        <v>89</v>
      </c>
      <c r="D109" s="5" t="str">
        <f t="shared" si="229"/>
        <v>ChrissyHernandez</v>
      </c>
      <c r="E109" s="8">
        <f t="shared" si="227"/>
        <v>477</v>
      </c>
      <c r="F109" s="8">
        <f t="shared" si="228"/>
        <v>6</v>
      </c>
    </row>
    <row r="110" spans="2:47" hidden="1" x14ac:dyDescent="0.25">
      <c r="B110" s="8" t="s">
        <v>80</v>
      </c>
      <c r="C110" s="8" t="s">
        <v>89</v>
      </c>
      <c r="D110" s="5" t="str">
        <f t="shared" si="229"/>
        <v>RichiiHernandez</v>
      </c>
      <c r="E110" s="8">
        <f t="shared" si="227"/>
        <v>542</v>
      </c>
      <c r="F110" s="8">
        <f t="shared" si="228"/>
        <v>3</v>
      </c>
    </row>
    <row r="111" spans="2:47" hidden="1" x14ac:dyDescent="0.25">
      <c r="B111" s="8" t="s">
        <v>81</v>
      </c>
      <c r="C111" s="8" t="s">
        <v>90</v>
      </c>
      <c r="D111" s="5" t="str">
        <f t="shared" si="229"/>
        <v>EdHeuer</v>
      </c>
      <c r="E111" s="8">
        <f t="shared" si="227"/>
        <v>461</v>
      </c>
      <c r="F111" s="8">
        <f t="shared" si="228"/>
        <v>7</v>
      </c>
    </row>
    <row r="112" spans="2:47" hidden="1" x14ac:dyDescent="0.25">
      <c r="B112" s="8" t="s">
        <v>82</v>
      </c>
      <c r="C112" s="8" t="s">
        <v>91</v>
      </c>
      <c r="D112" s="5" t="str">
        <f t="shared" si="229"/>
        <v>JohnFlannery</v>
      </c>
      <c r="E112" s="8">
        <f t="shared" si="227"/>
        <v>461</v>
      </c>
      <c r="F112" s="8">
        <f t="shared" si="228"/>
        <v>7</v>
      </c>
    </row>
    <row r="113" spans="2:6" hidden="1" x14ac:dyDescent="0.25">
      <c r="B113" s="8" t="s">
        <v>83</v>
      </c>
      <c r="C113" s="8" t="s">
        <v>92</v>
      </c>
      <c r="D113" s="5" t="str">
        <f t="shared" si="229"/>
        <v>LisaTippett</v>
      </c>
      <c r="E113" s="8">
        <f t="shared" si="227"/>
        <v>449</v>
      </c>
      <c r="F113" s="8">
        <f t="shared" si="228"/>
        <v>10</v>
      </c>
    </row>
    <row r="114" spans="2:6" hidden="1" x14ac:dyDescent="0.25">
      <c r="B114" s="8" t="s">
        <v>123</v>
      </c>
      <c r="C114" s="8" t="s">
        <v>92</v>
      </c>
      <c r="D114" s="5" t="str">
        <f t="shared" si="229"/>
        <v>LeeTippett</v>
      </c>
      <c r="E114" s="8">
        <f t="shared" si="227"/>
        <v>548</v>
      </c>
      <c r="F114" s="8">
        <f t="shared" si="228"/>
        <v>2</v>
      </c>
    </row>
    <row r="115" spans="2:6" hidden="1" x14ac:dyDescent="0.25">
      <c r="B115" s="8" t="s">
        <v>84</v>
      </c>
      <c r="C115" s="8" t="s">
        <v>93</v>
      </c>
      <c r="D115" s="5" t="str">
        <f t="shared" si="229"/>
        <v>SherriMeehan</v>
      </c>
      <c r="E115" s="8">
        <f t="shared" si="227"/>
        <v>479</v>
      </c>
      <c r="F115" s="8">
        <f t="shared" si="228"/>
        <v>5</v>
      </c>
    </row>
    <row r="116" spans="2:6" hidden="1" x14ac:dyDescent="0.25">
      <c r="B116" s="8" t="s">
        <v>18</v>
      </c>
      <c r="C116" s="8" t="s">
        <v>94</v>
      </c>
      <c r="D116" s="5" t="str">
        <f t="shared" si="229"/>
        <v>NickCaruso</v>
      </c>
      <c r="E116" s="8">
        <f t="shared" si="227"/>
        <v>442</v>
      </c>
      <c r="F116" s="8">
        <f t="shared" si="228"/>
        <v>14</v>
      </c>
    </row>
    <row r="117" spans="2:6" hidden="1" x14ac:dyDescent="0.25">
      <c r="B117" s="8" t="s">
        <v>85</v>
      </c>
      <c r="C117" s="8" t="s">
        <v>95</v>
      </c>
      <c r="D117" s="5" t="str">
        <f t="shared" si="229"/>
        <v>AlisaSteady</v>
      </c>
      <c r="E117" s="8">
        <f t="shared" si="227"/>
        <v>342</v>
      </c>
      <c r="F117" s="8">
        <f t="shared" si="228"/>
        <v>19</v>
      </c>
    </row>
    <row r="118" spans="2:6" hidden="1" x14ac:dyDescent="0.25">
      <c r="B118" s="8" t="s">
        <v>86</v>
      </c>
      <c r="C118" s="8" t="s">
        <v>96</v>
      </c>
      <c r="D118" s="5" t="str">
        <f t="shared" si="229"/>
        <v>SuzieBrunner</v>
      </c>
      <c r="E118" s="8">
        <f t="shared" si="227"/>
        <v>377</v>
      </c>
      <c r="F118" s="8">
        <f t="shared" si="228"/>
        <v>18</v>
      </c>
    </row>
    <row r="119" spans="2:6" hidden="1" x14ac:dyDescent="0.25">
      <c r="B119" s="8" t="s">
        <v>87</v>
      </c>
      <c r="C119" s="8" t="s">
        <v>97</v>
      </c>
      <c r="D119" s="5" t="str">
        <f t="shared" si="229"/>
        <v>StevenHeidlauf</v>
      </c>
      <c r="E119" s="8">
        <f t="shared" si="227"/>
        <v>449</v>
      </c>
      <c r="F119" s="8">
        <f t="shared" si="228"/>
        <v>10</v>
      </c>
    </row>
    <row r="120" spans="2:6" hidden="1" x14ac:dyDescent="0.25">
      <c r="B120" s="8" t="s">
        <v>26</v>
      </c>
      <c r="C120" s="8" t="s">
        <v>97</v>
      </c>
      <c r="D120" s="5" t="str">
        <f t="shared" si="229"/>
        <v>MattHeidlauf</v>
      </c>
      <c r="E120" s="8">
        <f t="shared" si="227"/>
        <v>500</v>
      </c>
      <c r="F120" s="8">
        <f t="shared" si="228"/>
        <v>4</v>
      </c>
    </row>
    <row r="121" spans="2:6" hidden="1" x14ac:dyDescent="0.25">
      <c r="B121" s="8" t="s">
        <v>107</v>
      </c>
      <c r="C121" s="8" t="s">
        <v>108</v>
      </c>
      <c r="D121" s="5" t="str">
        <f t="shared" si="229"/>
        <v>EricDavalle</v>
      </c>
      <c r="E121" s="8">
        <f t="shared" si="227"/>
        <v>317</v>
      </c>
      <c r="F121" s="8">
        <f t="shared" si="228"/>
        <v>21</v>
      </c>
    </row>
    <row r="122" spans="2:6" hidden="1" x14ac:dyDescent="0.25">
      <c r="B122" s="8" t="s">
        <v>98</v>
      </c>
      <c r="C122" s="8" t="s">
        <v>109</v>
      </c>
      <c r="D122" s="5" t="str">
        <f t="shared" si="229"/>
        <v>ChadThompson</v>
      </c>
      <c r="E122" s="8">
        <f t="shared" si="227"/>
        <v>30</v>
      </c>
      <c r="F122" s="8">
        <f t="shared" si="228"/>
        <v>30</v>
      </c>
    </row>
    <row r="123" spans="2:6" hidden="1" x14ac:dyDescent="0.25">
      <c r="B123" s="8" t="s">
        <v>17</v>
      </c>
      <c r="C123" s="8" t="s">
        <v>110</v>
      </c>
      <c r="D123" s="5" t="str">
        <f t="shared" si="229"/>
        <v>ColinMills</v>
      </c>
      <c r="E123" s="8">
        <f t="shared" si="227"/>
        <v>79</v>
      </c>
      <c r="F123" s="8">
        <f t="shared" si="228"/>
        <v>28</v>
      </c>
    </row>
    <row r="124" spans="2:6" hidden="1" x14ac:dyDescent="0.25">
      <c r="B124" s="8" t="s">
        <v>99</v>
      </c>
      <c r="C124" s="8" t="s">
        <v>110</v>
      </c>
      <c r="D124" s="5" t="str">
        <f t="shared" si="229"/>
        <v>CaitlinMills</v>
      </c>
      <c r="E124" s="8">
        <f t="shared" si="227"/>
        <v>57</v>
      </c>
      <c r="F124" s="8">
        <f t="shared" si="228"/>
        <v>29</v>
      </c>
    </row>
    <row r="125" spans="2:6" hidden="1" x14ac:dyDescent="0.25">
      <c r="B125" s="8" t="s">
        <v>100</v>
      </c>
      <c r="C125" s="8" t="s">
        <v>120</v>
      </c>
      <c r="D125" s="5" t="str">
        <f t="shared" si="229"/>
        <v>KaileeKrifien</v>
      </c>
      <c r="E125" s="8">
        <f t="shared" si="227"/>
        <v>100</v>
      </c>
      <c r="F125" s="8">
        <f t="shared" si="228"/>
        <v>26</v>
      </c>
    </row>
    <row r="126" spans="2:6" hidden="1" x14ac:dyDescent="0.25">
      <c r="B126" s="8" t="s">
        <v>101</v>
      </c>
      <c r="C126" s="8" t="s">
        <v>111</v>
      </c>
      <c r="D126" s="5" t="str">
        <f t="shared" si="229"/>
        <v>BobLaski</v>
      </c>
      <c r="E126" s="8">
        <f t="shared" si="227"/>
        <v>237</v>
      </c>
      <c r="F126" s="8">
        <f t="shared" si="228"/>
        <v>23</v>
      </c>
    </row>
    <row r="127" spans="2:6" hidden="1" x14ac:dyDescent="0.25">
      <c r="B127" s="8" t="s">
        <v>32</v>
      </c>
      <c r="C127" s="8" t="s">
        <v>112</v>
      </c>
      <c r="D127" s="5" t="str">
        <f t="shared" si="229"/>
        <v>BrianPassanante</v>
      </c>
      <c r="E127" s="8">
        <f t="shared" si="227"/>
        <v>452</v>
      </c>
      <c r="F127" s="8">
        <f t="shared" si="228"/>
        <v>9</v>
      </c>
    </row>
    <row r="128" spans="2:6" hidden="1" x14ac:dyDescent="0.25">
      <c r="B128" s="8" t="s">
        <v>102</v>
      </c>
      <c r="C128" s="8" t="s">
        <v>113</v>
      </c>
      <c r="D128" s="5" t="str">
        <f t="shared" si="229"/>
        <v>GeraldPeddy</v>
      </c>
      <c r="E128" s="8">
        <f t="shared" si="227"/>
        <v>447</v>
      </c>
      <c r="F128" s="8">
        <f t="shared" si="228"/>
        <v>12</v>
      </c>
    </row>
    <row r="129" spans="2:6" hidden="1" x14ac:dyDescent="0.25">
      <c r="B129" s="8" t="s">
        <v>40</v>
      </c>
      <c r="C129" s="8" t="s">
        <v>114</v>
      </c>
      <c r="D129" s="5" t="str">
        <f t="shared" si="229"/>
        <v>BrandonStroud</v>
      </c>
      <c r="E129" s="8">
        <f t="shared" si="227"/>
        <v>114</v>
      </c>
      <c r="F129" s="8">
        <f t="shared" si="228"/>
        <v>24</v>
      </c>
    </row>
    <row r="130" spans="2:6" hidden="1" x14ac:dyDescent="0.25">
      <c r="B130" s="8" t="s">
        <v>19</v>
      </c>
      <c r="C130" s="8" t="s">
        <v>115</v>
      </c>
      <c r="D130" s="5" t="str">
        <f t="shared" si="229"/>
        <v>SamPhistry</v>
      </c>
      <c r="E130" s="8">
        <f t="shared" si="227"/>
        <v>584</v>
      </c>
      <c r="F130" s="8">
        <f t="shared" si="228"/>
        <v>1</v>
      </c>
    </row>
    <row r="131" spans="2:6" hidden="1" x14ac:dyDescent="0.25">
      <c r="B131" s="8" t="s">
        <v>103</v>
      </c>
      <c r="C131" s="8" t="s">
        <v>116</v>
      </c>
      <c r="D131" s="5" t="str">
        <f t="shared" si="229"/>
        <v>JimAberham</v>
      </c>
      <c r="E131" s="8">
        <f t="shared" si="227"/>
        <v>101</v>
      </c>
      <c r="F131" s="8">
        <f t="shared" si="228"/>
        <v>25</v>
      </c>
    </row>
    <row r="132" spans="2:6" hidden="1" x14ac:dyDescent="0.25">
      <c r="B132" s="8" t="s">
        <v>104</v>
      </c>
      <c r="C132" s="8" t="s">
        <v>115</v>
      </c>
      <c r="D132" s="5" t="str">
        <f t="shared" si="229"/>
        <v>AngiePhistry</v>
      </c>
      <c r="E132" s="8">
        <f t="shared" si="227"/>
        <v>334</v>
      </c>
      <c r="F132" s="8">
        <f t="shared" si="228"/>
        <v>20</v>
      </c>
    </row>
    <row r="133" spans="2:6" hidden="1" x14ac:dyDescent="0.25">
      <c r="B133" s="8" t="s">
        <v>105</v>
      </c>
      <c r="C133" s="8" t="s">
        <v>116</v>
      </c>
      <c r="D133" s="5" t="str">
        <f t="shared" si="229"/>
        <v>ElleeAberham</v>
      </c>
      <c r="E133" s="8">
        <f t="shared" si="227"/>
        <v>81</v>
      </c>
      <c r="F133" s="8">
        <f t="shared" si="228"/>
        <v>27</v>
      </c>
    </row>
    <row r="134" spans="2:6" hidden="1" x14ac:dyDescent="0.25">
      <c r="B134" s="8" t="s">
        <v>121</v>
      </c>
      <c r="C134" s="8" t="s">
        <v>117</v>
      </c>
      <c r="D134" s="5" t="str">
        <f t="shared" si="229"/>
        <v>JessicaWilson</v>
      </c>
      <c r="E134" s="8">
        <f t="shared" si="227"/>
        <v>444</v>
      </c>
      <c r="F134" s="8">
        <f t="shared" si="228"/>
        <v>13</v>
      </c>
    </row>
    <row r="135" spans="2:6" hidden="1" x14ac:dyDescent="0.25">
      <c r="B135" s="8" t="s">
        <v>122</v>
      </c>
      <c r="C135" s="8" t="s">
        <v>118</v>
      </c>
      <c r="D135" s="5" t="str">
        <f t="shared" si="229"/>
        <v>AmieFair</v>
      </c>
      <c r="E135" s="8">
        <f t="shared" si="227"/>
        <v>420</v>
      </c>
      <c r="F135" s="8">
        <f t="shared" si="228"/>
        <v>16</v>
      </c>
    </row>
    <row r="136" spans="2:6" hidden="1" x14ac:dyDescent="0.25">
      <c r="B136" s="8" t="s">
        <v>106</v>
      </c>
      <c r="C136" s="8" t="s">
        <v>119</v>
      </c>
      <c r="D136" s="5" t="str">
        <f t="shared" si="229"/>
        <v>IsaakCarlton</v>
      </c>
      <c r="E136" s="8">
        <f t="shared" si="227"/>
        <v>317</v>
      </c>
      <c r="F136" s="8">
        <f t="shared" si="228"/>
        <v>21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AD70:AG70"/>
    <mergeCell ref="AH70:AK70"/>
    <mergeCell ref="AL70:AO70"/>
    <mergeCell ref="AP70:AS70"/>
    <mergeCell ref="AD36:AG36"/>
    <mergeCell ref="AH36:AK36"/>
    <mergeCell ref="AL36:AO36"/>
    <mergeCell ref="AP36:AS36"/>
    <mergeCell ref="Z70:AC70"/>
    <mergeCell ref="F36:I36"/>
    <mergeCell ref="J36:M36"/>
    <mergeCell ref="N36:Q36"/>
    <mergeCell ref="R36:U36"/>
    <mergeCell ref="V36:Y36"/>
    <mergeCell ref="Z36:AC36"/>
    <mergeCell ref="F70:I70"/>
    <mergeCell ref="J70:M70"/>
    <mergeCell ref="N70:Q70"/>
    <mergeCell ref="R70:U70"/>
    <mergeCell ref="V70:Y70"/>
  </mergeCells>
  <pageMargins left="0.7" right="0.7" top="0.75" bottom="0.75" header="0.3" footer="0.3"/>
  <pageSetup orientation="portrait" r:id="rId1"/>
  <ignoredErrors>
    <ignoredError sqref="I38:I67" formulaRange="1"/>
    <ignoredError sqref="I72:I101 M72:M101 Q72:Q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9-Pin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Kuna, Matthew J</dc:creator>
  <cp:lastModifiedBy>Ray Kuna</cp:lastModifiedBy>
  <cp:lastPrinted>2020-08-31T14:45:35Z</cp:lastPrinted>
  <dcterms:created xsi:type="dcterms:W3CDTF">2020-07-13T01:21:27Z</dcterms:created>
  <dcterms:modified xsi:type="dcterms:W3CDTF">2020-08-31T14:46:50Z</dcterms:modified>
</cp:coreProperties>
</file>